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726"/>
  <workbookPr/>
  <mc:AlternateContent xmlns:mc="http://schemas.openxmlformats.org/markup-compatibility/2006">
    <mc:Choice Requires="x15">
      <x15ac:absPath xmlns:x15ac="http://schemas.microsoft.com/office/spreadsheetml/2010/11/ac" url="D:\Study\Academy\04_DB\Doc\강사\"/>
    </mc:Choice>
  </mc:AlternateContent>
  <xr:revisionPtr revIDLastSave="0" documentId="13_ncr:1_{F3C964D1-4E2D-49FE-82F2-64A63BC7131F}" xr6:coauthVersionLast="47" xr6:coauthVersionMax="47" xr10:uidLastSave="{00000000-0000-0000-0000-000000000000}"/>
  <bookViews>
    <workbookView xWindow="28680" yWindow="-120" windowWidth="29040" windowHeight="15840" xr2:uid="{00000000-000D-0000-FFFF-FFFF00000000}"/>
  </bookViews>
  <sheets>
    <sheet name="목차" sheetId="5" r:id="rId1"/>
    <sheet name="temp" sheetId="6" r:id="rId2"/>
    <sheet name="용어집" sheetId="11" r:id="rId3"/>
    <sheet name="temp (2)" sheetId="41" r:id="rId4"/>
    <sheet name="VIEW_1004" sheetId="39" r:id="rId5"/>
    <sheet name="테이블 정의서" sheetId="14" r:id="rId6"/>
    <sheet name="index" sheetId="38" r:id="rId7"/>
    <sheet name="PACKAGE_0930" sheetId="37" r:id="rId8"/>
    <sheet name="SP_0929" sheetId="36" r:id="rId9"/>
    <sheet name="EXCEPTION_0929" sheetId="35" r:id="rId10"/>
    <sheet name="PLSQL_0928" sheetId="34" r:id="rId11"/>
    <sheet name="PLSQL_0926" sheetId="33" r:id="rId12"/>
    <sheet name="JDBC" sheetId="32" r:id="rId13"/>
    <sheet name="PAGING_0923" sheetId="31" r:id="rId14"/>
    <sheet name="SEQUENCE_0923" sheetId="30" r:id="rId15"/>
    <sheet name="FK_0923" sheetId="29" r:id="rId16"/>
    <sheet name="TCL_0922" sheetId="27" r:id="rId17"/>
    <sheet name="exerd_0922" sheetId="28" r:id="rId18"/>
    <sheet name="DML_0920" sheetId="26" r:id="rId19"/>
    <sheet name="data_dictionary_0920" sheetId="25" r:id="rId20"/>
    <sheet name="DDL_0919" sheetId="24" r:id="rId21"/>
    <sheet name="USER_MNG_0919" sheetId="23" r:id="rId22"/>
    <sheet name="SUB_QUERY_0919" sheetId="22" r:id="rId23"/>
    <sheet name="JOIN_0916" sheetId="21" r:id="rId24"/>
    <sheet name="MULTIROW_FUNCTION_0915" sheetId="20" r:id="rId25"/>
    <sheet name="MULTIROW_FUNCTION_0914" sheetId="19" r:id="rId26"/>
    <sheet name="CASE_0914" sheetId="18" r:id="rId27"/>
    <sheet name="DATE_FUNCTION_0913" sheetId="17" r:id="rId28"/>
    <sheet name="NUMBER_FUNCTION_0913" sheetId="16" r:id="rId29"/>
    <sheet name="SINGLE LOW FUNCTION_0908" sheetId="15" r:id="rId30"/>
    <sheet name="SELECT_0907" sheetId="13" r:id="rId31"/>
    <sheet name="oracle_설치_0906" sheetId="12" r:id="rId32"/>
  </sheets>
  <definedNames>
    <definedName name="_xlnm._FilterDatabase" localSheetId="5" hidden="1">'테이블 정의서'!$B$8:$H$30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G709" i="34" l="1"/>
  <c r="I708" i="22" l="1"/>
  <c r="I725" i="22"/>
  <c r="D153" i="21" l="1"/>
  <c r="D155" i="21"/>
  <c r="D156" i="21"/>
  <c r="D157" i="21"/>
  <c r="E134" i="19" l="1"/>
  <c r="E100" i="19"/>
  <c r="E101" i="19"/>
  <c r="E102" i="19"/>
  <c r="E103" i="19"/>
  <c r="E104" i="19"/>
  <c r="E105" i="19"/>
  <c r="E106" i="19"/>
  <c r="E107" i="19"/>
  <c r="E108" i="19"/>
  <c r="E109" i="19"/>
  <c r="E110" i="19"/>
  <c r="E111" i="19"/>
  <c r="E112" i="19"/>
  <c r="E92" i="19"/>
  <c r="G327" i="15" l="1"/>
  <c r="D10" i="14" l="1"/>
  <c r="D11" i="14"/>
  <c r="D12" i="14"/>
  <c r="D13" i="14"/>
  <c r="D14" i="14"/>
  <c r="D15" i="14"/>
  <c r="D16" i="14"/>
  <c r="D17" i="14"/>
  <c r="D18" i="14"/>
  <c r="D19" i="14"/>
  <c r="D20" i="14"/>
  <c r="D21" i="14"/>
  <c r="D22" i="14"/>
  <c r="D23" i="14"/>
  <c r="D24" i="14"/>
  <c r="D25" i="14"/>
  <c r="D26" i="14"/>
  <c r="D27" i="14"/>
  <c r="D28" i="14"/>
  <c r="D29" i="14"/>
  <c r="D30" i="14"/>
  <c r="D9" i="14"/>
  <c r="C37" i="17"/>
</calcChain>
</file>

<file path=xl/sharedStrings.xml><?xml version="1.0" encoding="utf-8"?>
<sst xmlns="http://schemas.openxmlformats.org/spreadsheetml/2006/main" count="11207" uniqueCount="7093">
  <si>
    <t>NO</t>
    <phoneticPr fontId="2" type="noConversion"/>
  </si>
  <si>
    <t>제목</t>
    <phoneticPr fontId="2" type="noConversion"/>
  </si>
  <si>
    <t>목
차</t>
    <phoneticPr fontId="2" type="noConversion"/>
  </si>
  <si>
    <t>^</t>
    <phoneticPr fontId="2" type="noConversion"/>
  </si>
  <si>
    <t>https://colorscripter.com/</t>
    <phoneticPr fontId="2" type="noConversion"/>
  </si>
  <si>
    <t>ColorScriptor</t>
    <phoneticPr fontId="2" type="noConversion"/>
  </si>
  <si>
    <t>^</t>
    <phoneticPr fontId="2" type="noConversion"/>
  </si>
  <si>
    <t>https://jhnyang.tistory.com/323</t>
    <phoneticPr fontId="2" type="noConversion"/>
  </si>
  <si>
    <t>단축키</t>
    <phoneticPr fontId="2" type="noConversion"/>
  </si>
  <si>
    <t>강사 email</t>
    <phoneticPr fontId="2" type="noConversion"/>
  </si>
  <si>
    <t>jamesol@paran.com</t>
    <phoneticPr fontId="2" type="noConversion"/>
  </si>
  <si>
    <t>용어</t>
    <phoneticPr fontId="2" type="noConversion"/>
  </si>
  <si>
    <t>설명</t>
    <phoneticPr fontId="2" type="noConversion"/>
  </si>
  <si>
    <t>ASCII</t>
    <phoneticPr fontId="2" type="noConversion"/>
  </si>
  <si>
    <t>ASCII (American Standard Code for Information Interchange, 미국 정보 교환 표준 부호)
아스키 코드는 1963년 미국 ANSI에서 표준화한 정보교환용 7비트 부호체계이다. 인쇄전신기(Teleprinter)[2]를 통한 전신(통신)에서 
사용되기 시작했고, 8비트 컴퓨터에서도 활용되어 오늘날 문자 인코딩의 근간을 이루게 된다.
000(0x00)부터 127(0x7F)까지 총 128개의 부호가 사용된다. 1바이트를 구성하는 8비트 중에서 7비트만 쓰도록 제정된 이유는, 
나머지 1비트를 통신 에러 검출을 위한 용도로 비워두었기 때문이다</t>
    <phoneticPr fontId="2" type="noConversion"/>
  </si>
  <si>
    <t>https://cafe.daum.net/pcwk</t>
    <phoneticPr fontId="2" type="noConversion"/>
  </si>
  <si>
    <t>수업café</t>
    <phoneticPr fontId="2" type="noConversion"/>
  </si>
  <si>
    <t>Oracle download URL</t>
    <phoneticPr fontId="2" type="noConversion"/>
  </si>
  <si>
    <t>https://www.oracle.com/database/technologies/xe18c-downloads.html</t>
    <phoneticPr fontId="2" type="noConversion"/>
  </si>
  <si>
    <t>MS/SQL</t>
    <phoneticPr fontId="2" type="noConversion"/>
  </si>
  <si>
    <t>Mysql</t>
    <phoneticPr fontId="2" type="noConversion"/>
  </si>
  <si>
    <t>SQLite</t>
    <phoneticPr fontId="2" type="noConversion"/>
  </si>
  <si>
    <t>DB2</t>
    <phoneticPr fontId="2" type="noConversion"/>
  </si>
  <si>
    <t>Tibero</t>
    <phoneticPr fontId="2" type="noConversion"/>
  </si>
  <si>
    <t>Oracle</t>
    <phoneticPr fontId="2" type="noConversion"/>
  </si>
  <si>
    <t>Database Server종류</t>
    <phoneticPr fontId="2" type="noConversion"/>
  </si>
  <si>
    <t>Oracle SQL Client</t>
    <phoneticPr fontId="2" type="noConversion"/>
  </si>
  <si>
    <t>SQLDeveoper</t>
    <phoneticPr fontId="2" type="noConversion"/>
  </si>
  <si>
    <t>Toad</t>
    <phoneticPr fontId="2" type="noConversion"/>
  </si>
  <si>
    <t>Orange</t>
    <phoneticPr fontId="2" type="noConversion"/>
  </si>
  <si>
    <t>SQL-PLUS</t>
    <phoneticPr fontId="2" type="noConversion"/>
  </si>
  <si>
    <t>Oracle XE</t>
    <phoneticPr fontId="2" type="noConversion"/>
  </si>
  <si>
    <t>방화벽</t>
    <phoneticPr fontId="2" type="noConversion"/>
  </si>
  <si>
    <t>pcwk</t>
    <phoneticPr fontId="2" type="noConversion"/>
  </si>
  <si>
    <t>SQLD</t>
    <phoneticPr fontId="2" type="noConversion"/>
  </si>
  <si>
    <t>https://www.dataq.or.kr/www/sub/a_04.do</t>
  </si>
  <si>
    <t>scott계정 생성</t>
    <phoneticPr fontId="2" type="noConversion"/>
  </si>
  <si>
    <t>관리자 계정으로 접근 계정 생성</t>
    <phoneticPr fontId="2" type="noConversion"/>
  </si>
  <si>
    <t>세션이 변경되었습니다.</t>
  </si>
  <si>
    <t>사용자가 생성되었습니다.</t>
  </si>
  <si>
    <t>SQL&gt;</t>
  </si>
  <si>
    <t>#ORACLE 12C이전 방법으로 사용자 생성 하기위한 설정 변경</t>
    <phoneticPr fontId="2" type="noConversion"/>
  </si>
  <si>
    <t>#계정/비번</t>
    <phoneticPr fontId="2" type="noConversion"/>
  </si>
  <si>
    <t>권한이 부여되었습니다.</t>
  </si>
  <si>
    <t>#권한 부여</t>
    <phoneticPr fontId="2" type="noConversion"/>
  </si>
  <si>
    <t>SQL&gt; exit</t>
  </si>
  <si>
    <t>Oracle Database 21c Express Edition Release 21.0.0.0.0 - Production</t>
  </si>
  <si>
    <t>Version 21.3.0.0.0에서 분리되었습니다.</t>
  </si>
  <si>
    <t>#로그 아웃</t>
    <phoneticPr fontId="2" type="noConversion"/>
  </si>
  <si>
    <t>C:\Users\ITSC&gt;sqlplus scott/pcwk</t>
  </si>
  <si>
    <t>SQL*Plus: Release 21.0.0.0.0 - Production on 화 9월 6 10:35:05 2022</t>
  </si>
  <si>
    <t>Version 21.3.0.0.0</t>
  </si>
  <si>
    <t>Copyright (c) 1982, 2021, Oracle.  All rights reserved.</t>
  </si>
  <si>
    <t>다음에 접속됨:</t>
  </si>
  <si>
    <t>#scott으로 접근</t>
    <phoneticPr fontId="2" type="noConversion"/>
  </si>
  <si>
    <t>#비번복구</t>
    <phoneticPr fontId="2" type="noConversion"/>
  </si>
  <si>
    <t>C:\Users\ITSC&gt;sqlplus system</t>
  </si>
  <si>
    <t>SQL*Plus: Release 21.0.0.0.0 - Production on 화 9월 6 10:37:21 2022</t>
  </si>
  <si>
    <t>비밀번호 입력:</t>
  </si>
  <si>
    <t>마지막 성공한 로그인 시간: 화 9월  06 2022 10:24:41 +09:00</t>
  </si>
  <si>
    <t>SQL&gt; alter user scott identified by pcwk;</t>
  </si>
  <si>
    <t>사용자가 변경되었습니다.</t>
  </si>
  <si>
    <t>SQL&gt; conn scott/pcwk</t>
  </si>
  <si>
    <t>연결되었습니다.</t>
  </si>
  <si>
    <t>#시스템 계정에서 SCOTT접속(LOGOUT없이 접속)</t>
    <phoneticPr fontId="2" type="noConversion"/>
  </si>
  <si>
    <t>SQL&gt; SELECT * FROM tab;</t>
  </si>
  <si>
    <t>선택된 레코드가 없습니다.</t>
  </si>
  <si>
    <t>SQL&gt; @C:\DCOM_0725\04_DB\doc\oracle_express_create_scott.sql</t>
  </si>
  <si>
    <t>#테이블 목록 보기</t>
    <phoneticPr fontId="2" type="noConversion"/>
  </si>
  <si>
    <t>#scott의 교육용 테이블</t>
    <phoneticPr fontId="2" type="noConversion"/>
  </si>
  <si>
    <t>TNAME</t>
  </si>
  <si>
    <t>--------------------------------------------------------------------------------</t>
  </si>
  <si>
    <t>TABTYPE                     CLUSTERID</t>
  </si>
  <si>
    <t>-------------------------- ----------</t>
  </si>
  <si>
    <t>BONUS</t>
  </si>
  <si>
    <t>TABLE</t>
  </si>
  <si>
    <t>DEPT</t>
  </si>
  <si>
    <t>EMP</t>
  </si>
  <si>
    <t>SALGRADE</t>
  </si>
  <si>
    <t>SQL&gt; @C:\DCOM_0725\04_DB\doc\test_data_eng.sql</t>
  </si>
  <si>
    <t>SQL&gt; DESC TAB;</t>
  </si>
  <si>
    <t xml:space="preserve"> 이름                                      널?      유형</t>
  </si>
  <si>
    <t xml:space="preserve"> ----------------------------------------- -------- ----------------------------</t>
  </si>
  <si>
    <t xml:space="preserve"> TNAME                                     NOT NULL VARCHAR2(128)</t>
  </si>
  <si>
    <t xml:space="preserve"> TABTYPE                                            VARCHAR2(13)</t>
  </si>
  <si>
    <t xml:space="preserve"> CLUSTERID                                          NUMBER</t>
  </si>
  <si>
    <t>SQL Developer Download URL</t>
    <phoneticPr fontId="2" type="noConversion"/>
  </si>
  <si>
    <t>https://www.oracle.com/database/sqldeveloper/technologies/download/</t>
  </si>
  <si>
    <t>SQL&gt; ALTER SESSION SET "_ORACLE_SCRIPT"=true;</t>
    <phoneticPr fontId="2" type="noConversion"/>
  </si>
  <si>
    <r>
      <t xml:space="preserve">SQL&gt; CREATE USER </t>
    </r>
    <r>
      <rPr>
        <sz val="11"/>
        <color rgb="FFFF0000"/>
        <rFont val="맑은 고딕"/>
        <family val="3"/>
        <charset val="129"/>
        <scheme val="minor"/>
      </rPr>
      <t>scott</t>
    </r>
    <r>
      <rPr>
        <sz val="11"/>
        <color theme="1"/>
        <rFont val="맑은 고딕"/>
        <family val="2"/>
        <charset val="129"/>
        <scheme val="minor"/>
      </rPr>
      <t xml:space="preserve"> IDENTIFIED BY </t>
    </r>
    <r>
      <rPr>
        <sz val="11"/>
        <color rgb="FFFF0000"/>
        <rFont val="맑은 고딕"/>
        <family val="3"/>
        <charset val="129"/>
        <scheme val="minor"/>
      </rPr>
      <t>pcwk</t>
    </r>
    <phoneticPr fontId="2" type="noConversion"/>
  </si>
  <si>
    <t xml:space="preserve">  2  DEFAULT TABLESPACE USERS</t>
    <phoneticPr fontId="2" type="noConversion"/>
  </si>
  <si>
    <t xml:space="preserve">  3  TEMPORARY TABLESPACE TEMP;</t>
    <phoneticPr fontId="2" type="noConversion"/>
  </si>
  <si>
    <t>SQL&gt; GRANT DBA TO scott;</t>
    <phoneticPr fontId="2" type="noConversion"/>
  </si>
  <si>
    <t>SQL&gt; SELECT tname FROM tab;</t>
    <phoneticPr fontId="2" type="noConversion"/>
  </si>
  <si>
    <t>T_NOVALIDATE</t>
  </si>
  <si>
    <t>T_VALIDATE</t>
  </si>
  <si>
    <t>T_ENABLE</t>
  </si>
  <si>
    <t>PRODUCT</t>
  </si>
  <si>
    <t>PANMAE</t>
  </si>
  <si>
    <t>MEMBER</t>
  </si>
  <si>
    <t>T_REG2</t>
  </si>
  <si>
    <t>FRUIT</t>
  </si>
  <si>
    <t>LOAN</t>
  </si>
  <si>
    <t>31 행이 선택되었습니다.</t>
  </si>
  <si>
    <t>행 번호 표시</t>
    <phoneticPr fontId="2" type="noConversion"/>
  </si>
  <si>
    <t>글꼴 크기 : 24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</si>
  <si>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       </t>
    </r>
  </si>
  <si>
    <r>
      <t>FROM</t>
    </r>
    <r>
      <rPr>
        <sz val="9"/>
        <color rgb="FF010101"/>
        <rFont val="Consolas"/>
        <family val="3"/>
      </rPr>
      <t xml:space="preserve"> tab;</t>
    </r>
  </si>
  <si>
    <t>table</t>
    <phoneticPr fontId="2" type="noConversion"/>
  </si>
  <si>
    <t>부서번호</t>
    <phoneticPr fontId="2" type="noConversion"/>
  </si>
  <si>
    <t>column</t>
    <phoneticPr fontId="2" type="noConversion"/>
  </si>
  <si>
    <t>설명</t>
    <phoneticPr fontId="2" type="noConversion"/>
  </si>
  <si>
    <t>데이터 타입</t>
    <phoneticPr fontId="2" type="noConversion"/>
  </si>
  <si>
    <t>NN</t>
    <phoneticPr fontId="2" type="noConversion"/>
  </si>
  <si>
    <t>emp</t>
    <phoneticPr fontId="2" type="noConversion"/>
  </si>
  <si>
    <t>empno</t>
    <phoneticPr fontId="2" type="noConversion"/>
  </si>
  <si>
    <t>사번</t>
    <phoneticPr fontId="2" type="noConversion"/>
  </si>
  <si>
    <t>NUMBER(4)</t>
    <phoneticPr fontId="2" type="noConversion"/>
  </si>
  <si>
    <t>NN</t>
    <phoneticPr fontId="2" type="noConversion"/>
  </si>
  <si>
    <t>ename</t>
    <phoneticPr fontId="2" type="noConversion"/>
  </si>
  <si>
    <t>이름</t>
    <phoneticPr fontId="2" type="noConversion"/>
  </si>
  <si>
    <t>VARCHAR2(10)</t>
    <phoneticPr fontId="2" type="noConversion"/>
  </si>
  <si>
    <t>job</t>
    <phoneticPr fontId="2" type="noConversion"/>
  </si>
  <si>
    <t>사원직책</t>
    <phoneticPr fontId="2" type="noConversion"/>
  </si>
  <si>
    <t>VARCHAR2(9)</t>
    <phoneticPr fontId="2" type="noConversion"/>
  </si>
  <si>
    <t>mgr</t>
    <phoneticPr fontId="2" type="noConversion"/>
  </si>
  <si>
    <t>직속상관 사번</t>
    <phoneticPr fontId="2" type="noConversion"/>
  </si>
  <si>
    <t>hiredate</t>
    <phoneticPr fontId="2" type="noConversion"/>
  </si>
  <si>
    <t>입사일</t>
    <phoneticPr fontId="2" type="noConversion"/>
  </si>
  <si>
    <t>DATE</t>
    <phoneticPr fontId="2" type="noConversion"/>
  </si>
  <si>
    <t>emp</t>
    <phoneticPr fontId="2" type="noConversion"/>
  </si>
  <si>
    <t>sal</t>
    <phoneticPr fontId="2" type="noConversion"/>
  </si>
  <si>
    <t>급여</t>
    <phoneticPr fontId="2" type="noConversion"/>
  </si>
  <si>
    <t>NUMBER(7,2)</t>
    <phoneticPr fontId="2" type="noConversion"/>
  </si>
  <si>
    <t>comm</t>
    <phoneticPr fontId="2" type="noConversion"/>
  </si>
  <si>
    <t>수당</t>
    <phoneticPr fontId="2" type="noConversion"/>
  </si>
  <si>
    <t>NUMBER(7,2)</t>
    <phoneticPr fontId="2" type="noConversion"/>
  </si>
  <si>
    <t>deptno</t>
    <phoneticPr fontId="2" type="noConversion"/>
  </si>
  <si>
    <t>NUMBER(2)</t>
    <phoneticPr fontId="2" type="noConversion"/>
  </si>
  <si>
    <t>--emp테이블 전체 조회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</si>
  <si>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</si>
  <si>
    <r>
      <t>FROM</t>
    </r>
    <r>
      <rPr>
        <sz val="9"/>
        <color rgb="FF010101"/>
        <rFont val="Consolas"/>
        <family val="3"/>
      </rPr>
      <t xml:space="preserve"> emp;</t>
    </r>
  </si>
  <si>
    <t>dept</t>
    <phoneticPr fontId="2" type="noConversion"/>
  </si>
  <si>
    <t>deptno</t>
    <phoneticPr fontId="2" type="noConversion"/>
  </si>
  <si>
    <t>부서번호</t>
    <phoneticPr fontId="2" type="noConversion"/>
  </si>
  <si>
    <t>NUMBER(2)</t>
    <phoneticPr fontId="2" type="noConversion"/>
  </si>
  <si>
    <t>NN</t>
    <phoneticPr fontId="2" type="noConversion"/>
  </si>
  <si>
    <t>dname</t>
    <phoneticPr fontId="2" type="noConversion"/>
  </si>
  <si>
    <t>부서명</t>
    <phoneticPr fontId="2" type="noConversion"/>
  </si>
  <si>
    <t>VARCHAR2(14)</t>
    <phoneticPr fontId="2" type="noConversion"/>
  </si>
  <si>
    <t>loc</t>
    <phoneticPr fontId="2" type="noConversion"/>
  </si>
  <si>
    <t>VARCHAR2(13)</t>
    <phoneticPr fontId="2" type="noConversion"/>
  </si>
  <si>
    <t>부서 지역</t>
    <phoneticPr fontId="2" type="noConversion"/>
  </si>
  <si>
    <t>--부서테이블</t>
  </si>
  <si>
    <t>DESC dept;</t>
  </si>
  <si>
    <r>
      <t>FROM</t>
    </r>
    <r>
      <rPr>
        <sz val="9"/>
        <color rgb="FF010101"/>
        <rFont val="Consolas"/>
        <family val="3"/>
      </rPr>
      <t xml:space="preserve"> dept;</t>
    </r>
  </si>
  <si>
    <t>salgrade</t>
    <phoneticPr fontId="2" type="noConversion"/>
  </si>
  <si>
    <t>salgrade</t>
    <phoneticPr fontId="2" type="noConversion"/>
  </si>
  <si>
    <t>grade</t>
    <phoneticPr fontId="2" type="noConversion"/>
  </si>
  <si>
    <t>NUMBER</t>
    <phoneticPr fontId="2" type="noConversion"/>
  </si>
  <si>
    <t>NUMBER</t>
    <phoneticPr fontId="2" type="noConversion"/>
  </si>
  <si>
    <t>salgrade</t>
    <phoneticPr fontId="2" type="noConversion"/>
  </si>
  <si>
    <t>losal</t>
    <phoneticPr fontId="2" type="noConversion"/>
  </si>
  <si>
    <t>hisal</t>
    <phoneticPr fontId="2" type="noConversion"/>
  </si>
  <si>
    <t>급여등급</t>
    <phoneticPr fontId="2" type="noConversion"/>
  </si>
  <si>
    <t>급여등급에 최소 급여액</t>
    <phoneticPr fontId="2" type="noConversion"/>
  </si>
  <si>
    <t>급여등급에 최대 급여액</t>
    <phoneticPr fontId="2" type="noConversion"/>
  </si>
  <si>
    <t>--급여 테이블</t>
  </si>
  <si>
    <t>DESC salgrade;</t>
  </si>
  <si>
    <r>
      <t>FROM</t>
    </r>
    <r>
      <rPr>
        <sz val="9"/>
        <color rgb="FF010101"/>
        <rFont val="Consolas"/>
        <family val="3"/>
      </rPr>
      <t xml:space="preserve">  salgrade;</t>
    </r>
  </si>
  <si>
    <t>SQL의 기본 뼈대, SELECT절과 FROM절</t>
    <phoneticPr fontId="2" type="noConversion"/>
  </si>
  <si>
    <t>[조회할 컬럼1 ],</t>
    <phoneticPr fontId="2" type="noConversion"/>
  </si>
  <si>
    <t>[조회할 컬럼2 ],</t>
  </si>
  <si>
    <t>[조회할 컬럼3 ]</t>
    <phoneticPr fontId="2" type="noConversion"/>
  </si>
  <si>
    <t>FROM</t>
    <phoneticPr fontId="2" type="noConversion"/>
  </si>
  <si>
    <t>[조회할 테이블 이름]</t>
    <phoneticPr fontId="2" type="noConversion"/>
  </si>
  <si>
    <t>SELECT</t>
    <phoneticPr fontId="2" type="noConversion"/>
  </si>
  <si>
    <t>키워드</t>
    <phoneticPr fontId="2" type="noConversion"/>
  </si>
  <si>
    <t>필수 요소</t>
    <phoneticPr fontId="2" type="noConversion"/>
  </si>
  <si>
    <t>SELECT</t>
    <phoneticPr fontId="2" type="noConversion"/>
  </si>
  <si>
    <t>조회 열이름, 또는 출력할 데이터, 컬럼전체(*)</t>
    <phoneticPr fontId="2" type="noConversion"/>
  </si>
  <si>
    <t>FROM</t>
    <phoneticPr fontId="2" type="noConversion"/>
  </si>
  <si>
    <t>조회할 테이블들</t>
    <phoneticPr fontId="2" type="noConversion"/>
  </si>
  <si>
    <t>SELECT명령에 표현식(값) 출력 하기</t>
    <phoneticPr fontId="2" type="noConversion"/>
  </si>
  <si>
    <t>표현식이란 컬럼 이름 이외에 출력하기를 원하는 내용을 의미한다.</t>
    <phoneticPr fontId="2" type="noConversion"/>
  </si>
  <si>
    <t>EX)</t>
    <phoneticPr fontId="2" type="noConversion"/>
  </si>
  <si>
    <t>SELECT ' '(작은따옴표)로 묶어서 사용한다.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</si>
  <si>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ename, </t>
    </r>
  </si>
  <si>
    <r>
      <t xml:space="preserve">       </t>
    </r>
    <r>
      <rPr>
        <sz val="9"/>
        <color rgb="FF7DA123"/>
        <rFont val="Consolas"/>
        <family val="3"/>
      </rPr>
      <t>' good morning~~!'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"Good Morming"</t>
    </r>
  </si>
  <si>
    <t>작은 따옴표 출력 : 작은 따옴표 1개를 출력하기 위해 2개를 사용한다.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</si>
  <si>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dname, </t>
    </r>
    <r>
      <rPr>
        <sz val="9"/>
        <color rgb="FF7DA123"/>
        <rFont val="Consolas"/>
        <family val="3"/>
      </rPr>
      <t>', it''s deptno : '</t>
    </r>
    <r>
      <rPr>
        <sz val="9"/>
        <color rgb="FF010101"/>
        <rFont val="Consolas"/>
        <family val="3"/>
      </rPr>
      <t>,</t>
    </r>
  </si>
  <si>
    <t xml:space="preserve">       deptno </t>
  </si>
  <si>
    <r>
      <t>SELECT</t>
    </r>
    <r>
      <rPr>
        <sz val="9"/>
        <color rgb="FF010101"/>
        <rFont val="Consolas"/>
        <family val="3"/>
      </rPr>
      <t xml:space="preserve"> dname, q</t>
    </r>
    <r>
      <rPr>
        <sz val="9"/>
        <color rgb="FF7DA123"/>
        <rFont val="Consolas"/>
        <family val="3"/>
      </rPr>
      <t>'[, it'</t>
    </r>
    <r>
      <rPr>
        <sz val="9"/>
        <color rgb="FF010101"/>
        <rFont val="Consolas"/>
        <family val="3"/>
      </rPr>
      <t>s deptno:]</t>
    </r>
    <r>
      <rPr>
        <sz val="9"/>
        <color rgb="FF7DA123"/>
        <rFont val="Consolas"/>
        <family val="3"/>
      </rPr>
      <t>',</t>
    </r>
  </si>
  <si>
    <t>FROM dept;</t>
  </si>
  <si>
    <t>컬럼의 별칭</t>
    <phoneticPr fontId="2" type="noConversion"/>
  </si>
  <si>
    <t>--컬럼의 별칭</t>
  </si>
  <si>
    <r>
      <t>FROM</t>
    </r>
    <r>
      <rPr>
        <sz val="9"/>
        <color rgb="FF010101"/>
        <rFont val="Consolas"/>
        <family val="3"/>
      </rPr>
      <t xml:space="preserve"> emp</t>
    </r>
  </si>
  <si>
    <t>;</t>
  </si>
  <si>
    <r>
      <t>SELECT</t>
    </r>
    <r>
      <rPr>
        <sz val="9"/>
        <color rgb="FF010101"/>
        <rFont val="Consolas"/>
        <family val="3"/>
      </rPr>
      <t xml:space="preserve"> empno as </t>
    </r>
    <r>
      <rPr>
        <sz val="9"/>
        <color rgb="FF7DA123"/>
        <rFont val="Consolas"/>
        <family val="3"/>
      </rPr>
      <t>"employee number"</t>
    </r>
    <r>
      <rPr>
        <sz val="9"/>
        <color rgb="FF010101"/>
        <rFont val="Consolas"/>
        <family val="3"/>
      </rPr>
      <t>,</t>
    </r>
    <phoneticPr fontId="2" type="noConversion"/>
  </si>
  <si>
    <t>empno as "employee number",</t>
    <phoneticPr fontId="2" type="noConversion"/>
  </si>
  <si>
    <t>employee number</t>
    <phoneticPr fontId="2" type="noConversion"/>
  </si>
  <si>
    <r>
      <t xml:space="preserve">       ename </t>
    </r>
    <r>
      <rPr>
        <sz val="9"/>
        <color rgb="FF7DA123"/>
        <rFont val="Consolas"/>
        <family val="3"/>
      </rPr>
      <t>"employee_name"</t>
    </r>
    <r>
      <rPr>
        <sz val="9"/>
        <color rgb="FF010101"/>
        <rFont val="Consolas"/>
        <family val="3"/>
      </rPr>
      <t>,</t>
    </r>
    <phoneticPr fontId="2" type="noConversion"/>
  </si>
  <si>
    <t>ename "employee_name",</t>
    <phoneticPr fontId="2" type="noConversion"/>
  </si>
  <si>
    <t>employee_name</t>
    <phoneticPr fontId="2" type="noConversion"/>
  </si>
  <si>
    <t xml:space="preserve">       sal employee_pay</t>
    <phoneticPr fontId="2" type="noConversion"/>
  </si>
  <si>
    <t xml:space="preserve"> sal employee_pay</t>
    <phoneticPr fontId="2" type="noConversion"/>
  </si>
  <si>
    <t>EMPLOYEE_PAY</t>
    <phoneticPr fontId="2" type="noConversion"/>
  </si>
  <si>
    <t>중복 데이터를 제거하는 DISTINCT</t>
    <phoneticPr fontId="2" type="noConversion"/>
  </si>
  <si>
    <t>SELECT문으로 데이터를 조회한 후 DISTINCT를 이용하여 중복을 제거한다.</t>
    <phoneticPr fontId="2" type="noConversion"/>
  </si>
  <si>
    <t>EX)</t>
    <phoneticPr fontId="2" type="noConversion"/>
  </si>
  <si>
    <t xml:space="preserve">SELECT DISTINCT 컬럼1, 컬럼2 </t>
    <phoneticPr fontId="2" type="noConversion"/>
  </si>
  <si>
    <t>FROM 테이블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</si>
  <si>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DISTINCT deptno</t>
    </r>
  </si>
  <si>
    <r>
      <t>SELECT</t>
    </r>
    <r>
      <rPr>
        <sz val="9"/>
        <color rgb="FF010101"/>
        <rFont val="Consolas"/>
        <family val="3"/>
      </rPr>
      <t xml:space="preserve"> job, ename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</si>
  <si>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</si>
  <si>
    <r>
      <t>SELECT</t>
    </r>
    <r>
      <rPr>
        <sz val="9"/>
        <color rgb="FF010101"/>
        <rFont val="Consolas"/>
        <family val="3"/>
      </rPr>
      <t xml:space="preserve"> DISTINCT job, ename</t>
    </r>
  </si>
  <si>
    <t>연결 연산자로 컬럼을 붙여서 출력 하기</t>
    <phoneticPr fontId="2" type="noConversion"/>
  </si>
  <si>
    <t>연결 연산자 ||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</si>
  <si>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job </t>
    </r>
    <r>
      <rPr>
        <sz val="9"/>
        <color rgb="FF7DA123"/>
        <rFont val="Consolas"/>
        <family val="3"/>
      </rPr>
      <t>"ename and job"</t>
    </r>
  </si>
  <si>
    <r>
      <t>SELECT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 '</t>
    </r>
    <r>
      <rPr>
        <sz val="9"/>
        <color rgb="FF010101"/>
        <rFont val="Consolas"/>
        <family val="3"/>
      </rPr>
      <t xml:space="preserve"> 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job </t>
    </r>
    <r>
      <rPr>
        <sz val="9"/>
        <color rgb="FF7DA123"/>
        <rFont val="Consolas"/>
        <family val="3"/>
      </rPr>
      <t>"ename and job"</t>
    </r>
  </si>
  <si>
    <t>SMITH 's  job is CLERK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</si>
  <si>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 ''s  job is '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job </t>
    </r>
    <r>
      <rPr>
        <sz val="9"/>
        <color rgb="FF7DA123"/>
        <rFont val="Consolas"/>
        <family val="3"/>
      </rPr>
      <t>"NAME AND JOB"</t>
    </r>
  </si>
  <si>
    <r>
      <rPr>
        <sz val="9"/>
        <color rgb="FF999999"/>
        <rFont val="맑은 고딕"/>
        <family val="2"/>
        <charset val="129"/>
      </rPr>
      <t>연결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연산자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연습</t>
    </r>
    <r>
      <rPr>
        <sz val="9"/>
        <color rgb="FF999999"/>
        <rFont val="Consolas"/>
        <family val="3"/>
      </rPr>
      <t>1</t>
    </r>
    <phoneticPr fontId="2" type="noConversion"/>
  </si>
  <si>
    <t>emp 테이블을 조회하여 모든 사람들의 이름과 직업을 아래와 같이 출력하세요.</t>
  </si>
  <si>
    <r>
      <t>SELECT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'('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job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'), '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''''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job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''''</t>
    </r>
    <r>
      <rPr>
        <sz val="9"/>
        <color rgb="FF010101"/>
        <rFont val="Consolas"/>
        <family val="3"/>
      </rPr>
      <t xml:space="preserve">  </t>
    </r>
    <r>
      <rPr>
        <sz val="9"/>
        <color rgb="FF7DA123"/>
        <rFont val="Consolas"/>
        <family val="3"/>
      </rPr>
      <t>"NAME AND JOB"</t>
    </r>
  </si>
  <si>
    <t>Oracle설치</t>
    <phoneticPr fontId="2" type="noConversion"/>
  </si>
  <si>
    <t>실무에서 가장 많이 사용하는 SQL조회</t>
    <phoneticPr fontId="2" type="noConversion"/>
  </si>
  <si>
    <r>
      <rPr>
        <sz val="9"/>
        <color rgb="FF999999"/>
        <rFont val="맑은 고딕"/>
        <family val="2"/>
        <charset val="129"/>
      </rPr>
      <t>연결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연산자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연습문제</t>
    </r>
    <r>
      <rPr>
        <sz val="9"/>
        <color rgb="FF999999"/>
        <rFont val="Consolas"/>
        <family val="3"/>
      </rPr>
      <t xml:space="preserve"> 2</t>
    </r>
    <phoneticPr fontId="2" type="noConversion"/>
  </si>
  <si>
    <t>emp 테이블을 조회하여 모든 사원의 이름과 급여를 아래와 같은 형태로</t>
  </si>
  <si>
    <t>출력하세요</t>
  </si>
  <si>
    <t xml:space="preserve">--emp 테이블을 조회하여 모든 사원의 이름과 급여를 아래와 같은 형태로                                                                                                                                                               </t>
  </si>
  <si>
    <t xml:space="preserve">--출력하세요                                                                                                                                                         </t>
  </si>
  <si>
    <r>
      <t xml:space="preserve">col     </t>
    </r>
    <r>
      <rPr>
        <sz val="9"/>
        <color rgb="FF7DA123"/>
        <rFont val="Consolas"/>
        <family val="3"/>
      </rPr>
      <t>"Name and Sal"</t>
    </r>
    <r>
      <rPr>
        <sz val="9"/>
        <color rgb="FF010101"/>
        <rFont val="Consolas"/>
        <family val="3"/>
      </rPr>
      <t xml:space="preserve"> for a23</t>
    </r>
  </si>
  <si>
    <r>
      <t>SELECT</t>
    </r>
    <r>
      <rPr>
        <sz val="9"/>
        <color rgb="FF010101"/>
        <rFont val="Consolas"/>
        <family val="3"/>
      </rPr>
      <t xml:space="preserve"> ename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q</t>
    </r>
    <r>
      <rPr>
        <sz val="9"/>
        <color rgb="FF7DA123"/>
        <rFont val="Consolas"/>
        <family val="3"/>
      </rPr>
      <t>'[ '</t>
    </r>
    <r>
      <rPr>
        <sz val="9"/>
        <color rgb="FF010101"/>
        <rFont val="Consolas"/>
        <family val="3"/>
      </rPr>
      <t>s sal is $]</t>
    </r>
    <r>
      <rPr>
        <sz val="9"/>
        <color rgb="FF7DA123"/>
        <rFont val="Consolas"/>
        <family val="3"/>
      </rPr>
      <t>' || sal as "Name and Sal"</t>
    </r>
  </si>
  <si>
    <t xml:space="preserve">FROM emp;   </t>
  </si>
  <si>
    <t>ENAME                       SAL</t>
  </si>
  <si>
    <t>-------------------- ----------</t>
  </si>
  <si>
    <t>SMITH                       800</t>
  </si>
  <si>
    <t>ALLEN                      1600</t>
  </si>
  <si>
    <t>WARD                       1250</t>
  </si>
  <si>
    <t>JONES                      2975</t>
  </si>
  <si>
    <t>MARTIN                     1250</t>
  </si>
  <si>
    <t>BLAKE                      2850</t>
  </si>
  <si>
    <t>CLARK                      2450</t>
  </si>
  <si>
    <t>SCOTT                      3000</t>
  </si>
  <si>
    <t>KING                       5000</t>
  </si>
  <si>
    <t>TURNER                     1500</t>
  </si>
  <si>
    <t>JAMES                       950</t>
  </si>
  <si>
    <t>FORD                       3000</t>
  </si>
  <si>
    <t>MILLER                     1300</t>
  </si>
  <si>
    <t>13 행이 선택되었습니다.</t>
  </si>
  <si>
    <r>
      <rPr>
        <sz val="9"/>
        <color theme="1"/>
        <rFont val="맑은 고딕"/>
        <family val="2"/>
        <charset val="129"/>
      </rPr>
      <t>원하는</t>
    </r>
    <r>
      <rPr>
        <sz val="9"/>
        <color theme="1"/>
        <rFont val="Consolas"/>
        <family val="3"/>
      </rPr>
      <t xml:space="preserve"> </t>
    </r>
    <r>
      <rPr>
        <sz val="9"/>
        <color theme="1"/>
        <rFont val="맑은 고딕"/>
        <family val="2"/>
        <charset val="129"/>
      </rPr>
      <t>순서대로</t>
    </r>
    <r>
      <rPr>
        <sz val="9"/>
        <color theme="1"/>
        <rFont val="Consolas"/>
        <family val="3"/>
      </rPr>
      <t xml:space="preserve"> </t>
    </r>
    <r>
      <rPr>
        <sz val="9"/>
        <color theme="1"/>
        <rFont val="맑은 고딕"/>
        <family val="2"/>
        <charset val="129"/>
      </rPr>
      <t>출력</t>
    </r>
    <r>
      <rPr>
        <sz val="9"/>
        <color theme="1"/>
        <rFont val="Consolas"/>
        <family val="3"/>
      </rPr>
      <t xml:space="preserve"> </t>
    </r>
    <r>
      <rPr>
        <sz val="9"/>
        <color theme="1"/>
        <rFont val="맑은 고딕"/>
        <family val="2"/>
        <charset val="129"/>
      </rPr>
      <t>데이터를</t>
    </r>
    <r>
      <rPr>
        <sz val="9"/>
        <color theme="1"/>
        <rFont val="Consolas"/>
        <family val="3"/>
      </rPr>
      <t xml:space="preserve"> </t>
    </r>
    <r>
      <rPr>
        <sz val="9"/>
        <color theme="1"/>
        <rFont val="맑은 고딕"/>
        <family val="2"/>
        <charset val="129"/>
      </rPr>
      <t>정렬하는</t>
    </r>
    <r>
      <rPr>
        <sz val="9"/>
        <color theme="1"/>
        <rFont val="Consolas"/>
        <family val="3"/>
      </rPr>
      <t xml:space="preserve"> ORDER by</t>
    </r>
    <phoneticPr fontId="2" type="noConversion"/>
  </si>
  <si>
    <t>ORDER BY [정렬컬럼이름] [정렬 옵션]</t>
    <phoneticPr fontId="2" type="noConversion"/>
  </si>
  <si>
    <t>ORDER BY</t>
    <phoneticPr fontId="2" type="noConversion"/>
  </si>
  <si>
    <t>ORDER BY sal, dept</t>
    <phoneticPr fontId="2" type="noConversion"/>
  </si>
  <si>
    <t>정렬 컬럼을 하나 이상 지정, 정렬 옵션(ASC, DESC)</t>
    <phoneticPr fontId="2" type="noConversion"/>
  </si>
  <si>
    <t>ASC 가 Default</t>
    <phoneticPr fontId="2" type="noConversion"/>
  </si>
  <si>
    <t>ORDER BY 1, 2</t>
    <phoneticPr fontId="2" type="noConversion"/>
  </si>
  <si>
    <t>--emp테이블의 모든 열을 급여 기준으로 오름차순 정렬하기</t>
  </si>
  <si>
    <t>--오름차순: 첫 번째 데이터보다 다음 데이터가 갈수록 커지는 것을 의미</t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</si>
  <si>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sal ASC</t>
    </r>
  </si>
  <si>
    <t xml:space="preserve">     EMPNO ENAME                JOB                       MGR HIREDATE        SAL       COMM     DEPTNO</t>
  </si>
  <si>
    <t>---------- -------------------- ------------------ ---------- -------- ---------- ---------- ----------</t>
  </si>
  <si>
    <r>
      <t xml:space="preserve">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          CLERK              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</si>
  <si>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          CLERK   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</si>
  <si>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    SALESMAN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</si>
  <si>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    SALESMAN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</si>
  <si>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    CLERK              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</si>
  <si>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    SALESMAN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</si>
  <si>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    SALESMAN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</si>
  <si>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    MANAGER      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</si>
  <si>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      MANAGER      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</si>
  <si>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      MANAGER      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</si>
  <si>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      ANALYST           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</si>
  <si>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      ANALYST           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</si>
  <si>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PRESIDENT     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</si>
  <si>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>13</t>
    </r>
    <r>
      <rPr>
        <sz val="9"/>
        <color rgb="FF010101"/>
        <rFont val="Consolas"/>
        <family val="3"/>
      </rPr>
      <t xml:space="preserve"> 행이 선택되었습니다.</t>
    </r>
  </si>
  <si>
    <t>--내림차순: 첫 번쨰 데이터보다 다음 데이터가 갈수록 작아지는 것을 의미(DESC)</t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</si>
  <si>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sal DESC</t>
    </r>
  </si>
  <si>
    <r>
      <rPr>
        <sz val="9"/>
        <color rgb="FF010101"/>
        <rFont val="맑은 고딕"/>
        <family val="2"/>
        <charset val="129"/>
      </rPr>
      <t>각각의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열에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내림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차순과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오름차순을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동시에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사용하기</t>
    </r>
    <phoneticPr fontId="2" type="noConversion"/>
  </si>
  <si>
    <t>emp테이블의 전체 열을 부서번호(asc)와 급여(desc)로 정렬</t>
    <phoneticPr fontId="2" type="noConversion"/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</si>
  <si>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 asc, sal desc</t>
    </r>
  </si>
  <si>
    <t>Q2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</si>
  <si>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DISTINCT JOB</t>
    </r>
  </si>
  <si>
    <t>JOB</t>
  </si>
  <si>
    <t>------------------</t>
  </si>
  <si>
    <t>CLERK</t>
  </si>
  <si>
    <t>SALESMAN</t>
  </si>
  <si>
    <t>MANAGER</t>
  </si>
  <si>
    <t>ANALYST</t>
  </si>
  <si>
    <t>PRESIDENT</t>
  </si>
  <si>
    <t>Q3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</si>
  <si>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empno  AS employee_no,</t>
    </r>
  </si>
  <si>
    <t xml:space="preserve">       ename  AS employee_name,</t>
  </si>
  <si>
    <t xml:space="preserve">           mgr    AS manager,</t>
  </si>
  <si>
    <t xml:space="preserve">           sal    AS salary,</t>
  </si>
  <si>
    <t xml:space="preserve">           comm   AS commission,</t>
  </si>
  <si>
    <t xml:space="preserve">           deptno AS department_no</t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</si>
  <si>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 DESC, ename ASC</t>
    </r>
  </si>
  <si>
    <t>EMPLOYEE_NO EMPLOYEE_NAME           MANAGER     SALARY COMMISSION DEPARTMENT_NO</t>
  </si>
  <si>
    <t>----------- -------------------- ---------- ---------- ---------- -------------</t>
  </si>
  <si>
    <r>
      <t xml:space="preserve"> 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30</t>
    </r>
  </si>
  <si>
    <r>
      <t xml:space="preserve">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004FC8"/>
        <rFont val="Consolas"/>
        <family val="3"/>
      </rPr>
      <t>30</t>
    </r>
  </si>
  <si>
    <r>
      <t xml:space="preserve"> 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004FC8"/>
        <rFont val="Consolas"/>
        <family val="3"/>
      </rPr>
      <t>30</t>
    </r>
  </si>
  <si>
    <r>
      <t xml:space="preserve"> 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30</t>
    </r>
  </si>
  <si>
    <r>
      <t xml:space="preserve"> 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30</t>
    </r>
  </si>
  <si>
    <r>
      <t xml:space="preserve"> 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30</t>
    </r>
  </si>
  <si>
    <r>
      <t xml:space="preserve"> 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     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004FC8"/>
        <rFont val="Consolas"/>
        <family val="3"/>
      </rPr>
      <t>20</t>
    </r>
  </si>
  <si>
    <r>
      <t xml:space="preserve">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004FC8"/>
        <rFont val="Consolas"/>
        <family val="3"/>
      </rPr>
      <t>20</t>
    </r>
  </si>
  <si>
    <r>
      <t xml:space="preserve"> 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     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004FC8"/>
        <rFont val="Consolas"/>
        <family val="3"/>
      </rPr>
      <t>20</t>
    </r>
  </si>
  <si>
    <r>
      <t xml:space="preserve"> 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          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004FC8"/>
        <rFont val="Consolas"/>
        <family val="3"/>
      </rPr>
      <t>20</t>
    </r>
  </si>
  <si>
    <r>
      <t xml:space="preserve"> 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004FC8"/>
        <rFont val="Consolas"/>
        <family val="3"/>
      </rPr>
      <t>10</t>
    </r>
  </si>
  <si>
    <r>
      <t xml:space="preserve">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          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004FC8"/>
        <rFont val="Consolas"/>
        <family val="3"/>
      </rPr>
      <t>10</t>
    </r>
  </si>
  <si>
    <r>
      <t xml:space="preserve"> 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    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004FC8"/>
        <rFont val="Consolas"/>
        <family val="3"/>
      </rPr>
      <t>10</t>
    </r>
  </si>
  <si>
    <t>원하는 조건만 골라내기-WHERE</t>
    <phoneticPr fontId="2" type="noConversion"/>
  </si>
  <si>
    <t>SELECT문으로 데이터를 조회할 때 특정 조건을 기준으로 원하는 행을</t>
    <phoneticPr fontId="2" type="noConversion"/>
  </si>
  <si>
    <t>출력하는 데 사용합니다.</t>
    <phoneticPr fontId="2" type="noConversion"/>
  </si>
  <si>
    <t>형식]</t>
    <phoneticPr fontId="2" type="noConversion"/>
  </si>
  <si>
    <t>SELECT [조회컬럼1],</t>
    <phoneticPr fontId="2" type="noConversion"/>
  </si>
  <si>
    <t>[조회컬럼1],</t>
  </si>
  <si>
    <t>[조회컬럼3],</t>
    <phoneticPr fontId="2" type="noConversion"/>
  </si>
  <si>
    <t>..</t>
    <phoneticPr fontId="2" type="noConversion"/>
  </si>
  <si>
    <t>FROM [조회할 테이블],...</t>
    <phoneticPr fontId="2" type="noConversion"/>
  </si>
  <si>
    <t>WHERE 원하는 조건</t>
    <phoneticPr fontId="2" type="noConversion"/>
  </si>
  <si>
    <t>ORDER BY [정열 컬럼 이름][정렬 옵션]</t>
    <phoneticPr fontId="2" type="noConversion"/>
  </si>
  <si>
    <t>부서 번호가 30인 데이터 출력하기.</t>
    <phoneticPr fontId="2" type="noConversion"/>
  </si>
  <si>
    <t>SELECT *</t>
  </si>
  <si>
    <t>FROM emp</t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</si>
  <si>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30</t>
    </r>
  </si>
  <si>
    <r>
      <t>6</t>
    </r>
    <r>
      <rPr>
        <sz val="9"/>
        <color rgb="FF010101"/>
        <rFont val="Consolas"/>
        <family val="3"/>
      </rPr>
      <t xml:space="preserve"> 행이 선택되었습니다.</t>
    </r>
  </si>
  <si>
    <t>30번 부서(숫자) 검색</t>
    <phoneticPr fontId="2" type="noConversion"/>
  </si>
  <si>
    <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7900</t>
    </r>
  </si>
  <si>
    <r>
      <t xml:space="preserve">--문자열은 </t>
    </r>
    <r>
      <rPr>
        <sz val="11"/>
        <color rgb="FFFF0000"/>
        <rFont val="맑은 고딕"/>
        <family val="3"/>
        <charset val="129"/>
        <scheme val="minor"/>
      </rPr>
      <t>' '</t>
    </r>
    <r>
      <rPr>
        <sz val="11"/>
        <color theme="1"/>
        <rFont val="맑은 고딕"/>
        <family val="2"/>
        <charset val="129"/>
        <scheme val="minor"/>
      </rPr>
      <t>으로 감싸서 조회</t>
    </r>
    <phoneticPr fontId="2" type="noConversion"/>
  </si>
  <si>
    <t>--데이터는 대소문자를 구분 한다.</t>
    <phoneticPr fontId="2" type="noConversion"/>
  </si>
  <si>
    <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'SMITH'</t>
    </r>
  </si>
  <si>
    <r>
      <t>--</t>
    </r>
    <r>
      <rPr>
        <sz val="9"/>
        <color rgb="FF010101"/>
        <rFont val="맑은 고딕"/>
        <family val="2"/>
        <charset val="129"/>
      </rPr>
      <t>날짜는</t>
    </r>
    <r>
      <rPr>
        <sz val="9"/>
        <color rgb="FF010101"/>
        <rFont val="Consolas"/>
        <family val="3"/>
      </rPr>
      <t xml:space="preserve"> ''</t>
    </r>
    <r>
      <rPr>
        <sz val="9"/>
        <color rgb="FF010101"/>
        <rFont val="맑은 고딕"/>
        <family val="2"/>
        <charset val="129"/>
      </rPr>
      <t>으로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감싸서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조회</t>
    </r>
    <phoneticPr fontId="2" type="noConversion"/>
  </si>
  <si>
    <r>
      <t>SELECT</t>
    </r>
    <r>
      <rPr>
        <sz val="9"/>
        <color rgb="FF010101"/>
        <rFont val="Consolas"/>
        <family val="3"/>
      </rPr>
      <t xml:space="preserve"> ename,</t>
    </r>
  </si>
  <si>
    <t xml:space="preserve">       hiredate</t>
  </si>
  <si>
    <r>
      <t>WHERE</t>
    </r>
    <r>
      <rPr>
        <sz val="9"/>
        <color rgb="FF010101"/>
        <rFont val="Consolas"/>
        <family val="3"/>
      </rPr>
      <t xml:space="preserve"> hiredate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'80/12/17'</t>
    </r>
    <r>
      <rPr>
        <sz val="9"/>
        <color rgb="FF010101"/>
        <rFont val="Consolas"/>
        <family val="3"/>
      </rPr>
      <t>;</t>
    </r>
  </si>
  <si>
    <t>ENAME                HIREDATE</t>
  </si>
  <si>
    <t>-------------------- --------</t>
  </si>
  <si>
    <r>
      <t xml:space="preserve">SMITH                </t>
    </r>
    <r>
      <rPr>
        <sz val="9"/>
        <color rgb="FF004FC8"/>
        <rFont val="Consolas"/>
        <family val="3"/>
      </rPr>
      <t>80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</si>
  <si>
    <t>-숫자 외에는 꼭 작은 따옴표를 사용하자.</t>
    <phoneticPr fontId="2" type="noConversion"/>
  </si>
  <si>
    <t>-문자는 대소문자를 구분하고 날짜는 대소문자 구분이 없다.</t>
    <phoneticPr fontId="2" type="noConversion"/>
  </si>
  <si>
    <t>SQL에서 산술연산자 사용하기.</t>
    <phoneticPr fontId="2" type="noConversion"/>
  </si>
  <si>
    <t>-,+,*,/</t>
    <phoneticPr fontId="2" type="noConversion"/>
  </si>
  <si>
    <t>--10부서에 사원이름, 급여를 출력 하세요.</t>
  </si>
  <si>
    <t>--문자열</t>
  </si>
  <si>
    <t>--숫자</t>
  </si>
  <si>
    <t xml:space="preserve">col  ename for a7      </t>
  </si>
  <si>
    <r>
      <t xml:space="preserve">col  sal   for </t>
    </r>
    <r>
      <rPr>
        <sz val="9"/>
        <color rgb="FF004FC8"/>
        <rFont val="Consolas"/>
        <family val="3"/>
      </rPr>
      <t>9999999</t>
    </r>
    <r>
      <rPr>
        <sz val="9"/>
        <color rgb="FF010101"/>
        <rFont val="Consolas"/>
        <family val="3"/>
      </rPr>
      <t xml:space="preserve"> </t>
    </r>
  </si>
  <si>
    <t xml:space="preserve">       sal </t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</si>
  <si>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</si>
  <si>
    <t>ENAME        SAL</t>
  </si>
  <si>
    <t>------- --------</t>
  </si>
  <si>
    <r>
      <t xml:space="preserve">CLARK       </t>
    </r>
    <r>
      <rPr>
        <sz val="9"/>
        <color rgb="FF004FC8"/>
        <rFont val="Consolas"/>
        <family val="3"/>
      </rPr>
      <t>2450</t>
    </r>
  </si>
  <si>
    <r>
      <t xml:space="preserve">KING        </t>
    </r>
    <r>
      <rPr>
        <sz val="9"/>
        <color rgb="FF004FC8"/>
        <rFont val="Consolas"/>
        <family val="3"/>
      </rPr>
      <t>5000</t>
    </r>
  </si>
  <si>
    <r>
      <t xml:space="preserve">MILLER      </t>
    </r>
    <r>
      <rPr>
        <sz val="9"/>
        <color rgb="FF004FC8"/>
        <rFont val="Consolas"/>
        <family val="3"/>
      </rPr>
      <t>1300</t>
    </r>
  </si>
  <si>
    <t xml:space="preserve">       sal,</t>
  </si>
  <si>
    <r>
      <t xml:space="preserve">       sal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100</t>
    </r>
    <r>
      <rPr>
        <sz val="9"/>
        <color rgb="FF010101"/>
        <rFont val="Consolas"/>
        <family val="3"/>
      </rPr>
      <t xml:space="preserve">     </t>
    </r>
  </si>
  <si>
    <r>
      <t>ENAME        SAL    SAL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100</t>
    </r>
  </si>
  <si>
    <t>------- -------- ----------</t>
  </si>
  <si>
    <r>
      <t xml:space="preserve">CLARK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2550</t>
    </r>
  </si>
  <si>
    <r>
      <t xml:space="preserve">KING 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5100</t>
    </r>
  </si>
  <si>
    <r>
      <t xml:space="preserve">MILLER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1400</t>
    </r>
  </si>
  <si>
    <t>--급여 10%인상</t>
  </si>
  <si>
    <r>
      <t xml:space="preserve">       sal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1.1</t>
    </r>
    <r>
      <rPr>
        <sz val="9"/>
        <color rgb="FF010101"/>
        <rFont val="Consolas"/>
        <family val="3"/>
      </rPr>
      <t xml:space="preserve">     </t>
    </r>
  </si>
  <si>
    <r>
      <t>ENAME        SAL    SAL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1.1</t>
    </r>
  </si>
  <si>
    <r>
      <t xml:space="preserve">CLARK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2695</t>
    </r>
  </si>
  <si>
    <r>
      <t xml:space="preserve">KING 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5500</t>
    </r>
  </si>
  <si>
    <r>
      <t xml:space="preserve">MILLER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1430</t>
    </r>
  </si>
  <si>
    <t>여러 개 조건식을 사용하는 AND,OR</t>
    <phoneticPr fontId="2" type="noConversion"/>
  </si>
  <si>
    <r>
      <t xml:space="preserve">AND </t>
    </r>
    <r>
      <rPr>
        <sz val="9"/>
        <color rgb="FF010101"/>
        <rFont val="맑은 고딕"/>
        <family val="2"/>
        <charset val="129"/>
      </rPr>
      <t>조건을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동시에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만족하는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결과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출력</t>
    </r>
    <phoneticPr fontId="2" type="noConversion"/>
  </si>
  <si>
    <r>
      <t xml:space="preserve">OR </t>
    </r>
    <r>
      <rPr>
        <sz val="9"/>
        <color rgb="FF010101"/>
        <rFont val="맑은 고딕"/>
        <family val="2"/>
        <charset val="129"/>
      </rPr>
      <t>조건은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둘중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하나만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만족해도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출력</t>
    </r>
    <phoneticPr fontId="2" type="noConversion"/>
  </si>
  <si>
    <t>--부서가 30번 이고(AND) JOB이 SALESMAN</t>
  </si>
  <si>
    <r>
      <t xml:space="preserve">AND job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'SALESMAN'</t>
    </r>
  </si>
  <si>
    <t xml:space="preserve">     EMPNO ENAME   JOB                       MGR HIREDATE      SAL       COMM     DEPTNO</t>
  </si>
  <si>
    <t>---------- ------- ------------------ ---------- -------- -------- ---------- ----------</t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</si>
  <si>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SALESMAN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</si>
  <si>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SALESMAN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</si>
  <si>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SALESMAN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</si>
  <si>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SALESMAN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</si>
  <si>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t>1분 복습 5-3</t>
    <phoneticPr fontId="2" type="noConversion"/>
  </si>
  <si>
    <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7499</t>
    </r>
  </si>
  <si>
    <r>
      <t xml:space="preserve">AND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30</t>
    </r>
  </si>
  <si>
    <t>OR연산자 사용하기</t>
    <phoneticPr fontId="2" type="noConversion"/>
  </si>
  <si>
    <t>부서번호가 30번 또는 JOB 이 CLERK인 사원을 출력하세요</t>
    <phoneticPr fontId="2" type="noConversion"/>
  </si>
  <si>
    <t xml:space="preserve">--부서번호가 30번 또는 JOB 이 CLERK인 사원을 출력하세요                                                                   </t>
  </si>
  <si>
    <r>
      <t>WHERE</t>
    </r>
    <r>
      <rPr>
        <sz val="9"/>
        <color rgb="FF010101"/>
        <rFont val="Consolas"/>
        <family val="3"/>
      </rPr>
      <t xml:space="preserve"> job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'CLERK'</t>
    </r>
  </si>
  <si>
    <r>
      <t xml:space="preserve">OR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</si>
  <si>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CLERK              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</si>
  <si>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MANAGER      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</si>
  <si>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CLERK   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</si>
  <si>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CLERK              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</si>
  <si>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>8</t>
    </r>
    <r>
      <rPr>
        <sz val="9"/>
        <color rgb="FF010101"/>
        <rFont val="Consolas"/>
        <family val="3"/>
      </rPr>
      <t xml:space="preserve"> 행이 선택되었습니다.</t>
    </r>
  </si>
  <si>
    <r>
      <t>WHERE</t>
    </r>
    <r>
      <rPr>
        <sz val="9"/>
        <color rgb="FF010101"/>
        <rFont val="Consolas"/>
        <family val="3"/>
      </rPr>
      <t xml:space="preserve"> job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'SALESMAN'</t>
    </r>
  </si>
  <si>
    <r>
      <t xml:space="preserve">OR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</si>
  <si>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MANAGER      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</si>
  <si>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ANALYST           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</si>
  <si>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ANALYST           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</si>
  <si>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t>연산자 종류와 활용</t>
    <phoneticPr fontId="2" type="noConversion"/>
  </si>
  <si>
    <t>A</t>
    <phoneticPr fontId="2" type="noConversion"/>
  </si>
  <si>
    <t>B</t>
    <phoneticPr fontId="2" type="noConversion"/>
  </si>
  <si>
    <t>게시 검색에 사용</t>
    <phoneticPr fontId="2" type="noConversion"/>
  </si>
  <si>
    <r>
      <t>WHERE</t>
    </r>
    <r>
      <rPr>
        <sz val="9"/>
        <color rgb="FF010101"/>
        <rFont val="Consolas"/>
        <family val="3"/>
      </rPr>
      <t xml:space="preserve"> sal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36000</t>
    </r>
  </si>
  <si>
    <t>--조회되는 왼쪽은 가공하지 않는다.</t>
  </si>
  <si>
    <t>--sal인덱스가 있어도 사용하지 않는다.</t>
  </si>
  <si>
    <r>
      <t>WHERE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36000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</si>
  <si>
    <r>
      <t>11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53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@ORA15_OPERATOR.SQL</t>
    </r>
  </si>
  <si>
    <t>비교연산자</t>
    <phoneticPr fontId="2" type="noConversion"/>
  </si>
  <si>
    <t>--급여가 4000이상,사,이름,급여를 출력</t>
  </si>
  <si>
    <r>
      <t>SELECT</t>
    </r>
    <r>
      <rPr>
        <sz val="9"/>
        <color rgb="FF010101"/>
        <rFont val="Consolas"/>
        <family val="3"/>
      </rPr>
      <t xml:space="preserve"> empno,</t>
    </r>
  </si>
  <si>
    <t xml:space="preserve">       ename,</t>
  </si>
  <si>
    <t xml:space="preserve">       sal</t>
  </si>
  <si>
    <r>
      <t>WHERE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4000</t>
    </r>
  </si>
  <si>
    <t xml:space="preserve">     EMPNO ENAME        SAL</t>
  </si>
  <si>
    <t>---------- ------- --------</t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</si>
  <si>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</t>
    </r>
    <r>
      <rPr>
        <sz val="9"/>
        <color rgb="FF004FC8"/>
        <rFont val="Consolas"/>
        <family val="3"/>
      </rPr>
      <t>5000</t>
    </r>
  </si>
  <si>
    <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&gt;=</t>
    </r>
    <r>
      <rPr>
        <sz val="9"/>
        <color rgb="FF7DA123"/>
        <rFont val="Consolas"/>
        <family val="3"/>
      </rPr>
      <t>'E'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</si>
  <si>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ename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</si>
  <si>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</t>
    </r>
    <r>
      <rPr>
        <sz val="9"/>
        <color rgb="FF004FC8"/>
        <rFont val="Consolas"/>
        <family val="3"/>
      </rPr>
      <t>3000</t>
    </r>
  </si>
  <si>
    <r>
      <t xml:space="preserve">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  </t>
    </r>
    <r>
      <rPr>
        <sz val="9"/>
        <color rgb="FF004FC8"/>
        <rFont val="Consolas"/>
        <family val="3"/>
      </rPr>
      <t>950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</si>
  <si>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</t>
    </r>
    <r>
      <rPr>
        <sz val="9"/>
        <color rgb="FF004FC8"/>
        <rFont val="Consolas"/>
        <family val="3"/>
      </rPr>
      <t>2975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</si>
  <si>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</t>
    </r>
    <r>
      <rPr>
        <sz val="9"/>
        <color rgb="FF004FC8"/>
        <rFont val="Consolas"/>
        <family val="3"/>
      </rPr>
      <t>1250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</si>
  <si>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</t>
    </r>
    <r>
      <rPr>
        <sz val="9"/>
        <color rgb="FF004FC8"/>
        <rFont val="Consolas"/>
        <family val="3"/>
      </rPr>
      <t>1300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</si>
  <si>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</t>
    </r>
    <r>
      <rPr>
        <sz val="9"/>
        <color rgb="FF004FC8"/>
        <rFont val="Consolas"/>
        <family val="3"/>
      </rPr>
      <t>3000</t>
    </r>
  </si>
  <si>
    <r>
      <t xml:space="preserve">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  </t>
    </r>
    <r>
      <rPr>
        <sz val="9"/>
        <color rgb="FF004FC8"/>
        <rFont val="Consolas"/>
        <family val="3"/>
      </rPr>
      <t>800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</si>
  <si>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</t>
    </r>
    <r>
      <rPr>
        <sz val="9"/>
        <color rgb="FF004FC8"/>
        <rFont val="Consolas"/>
        <family val="3"/>
      </rPr>
      <t>1500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</si>
  <si>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</t>
    </r>
    <r>
      <rPr>
        <sz val="9"/>
        <color rgb="FF004FC8"/>
        <rFont val="Consolas"/>
        <family val="3"/>
      </rPr>
      <t>1250</t>
    </r>
  </si>
  <si>
    <r>
      <t>10</t>
    </r>
    <r>
      <rPr>
        <sz val="9"/>
        <color rgb="FF010101"/>
        <rFont val="Consolas"/>
        <family val="3"/>
      </rPr>
      <t xml:space="preserve"> 행이 선택되었습니다.</t>
    </r>
  </si>
  <si>
    <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&gt;=</t>
    </r>
    <r>
      <rPr>
        <sz val="9"/>
        <color rgb="FF7DA123"/>
        <rFont val="Consolas"/>
        <family val="3"/>
      </rPr>
      <t>'W'</t>
    </r>
  </si>
  <si>
    <t>첫 글자가 'E'보다 큰 사용자 출력</t>
    <phoneticPr fontId="2" type="noConversion"/>
  </si>
  <si>
    <t>등가 비교 연산자</t>
    <phoneticPr fontId="2" type="noConversion"/>
  </si>
  <si>
    <t>^= 양쪽이 같지 않다.</t>
    <phoneticPr fontId="2" type="noConversion"/>
  </si>
  <si>
    <t xml:space="preserve">--모두 결과는 동일 </t>
  </si>
  <si>
    <r>
      <t>WHERE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!=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>;</t>
    </r>
  </si>
  <si>
    <r>
      <t>WHERE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&lt;&gt;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>;</t>
    </r>
  </si>
  <si>
    <r>
      <t>WHERE</t>
    </r>
    <r>
      <rPr>
        <sz val="9"/>
        <color rgb="FF010101"/>
        <rFont val="Consolas"/>
        <family val="3"/>
      </rPr>
      <t xml:space="preserve"> sal ^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>;</t>
    </r>
  </si>
  <si>
    <t>--논리 부정</t>
  </si>
  <si>
    <r>
      <t>WHERE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</si>
  <si>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MANAGER      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</si>
  <si>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PRESIDENT     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</si>
  <si>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>11</t>
    </r>
    <r>
      <rPr>
        <sz val="9"/>
        <color rgb="FF010101"/>
        <rFont val="Consolas"/>
        <family val="3"/>
      </rPr>
      <t xml:space="preserve"> 행이 선택되었습니다.</t>
    </r>
  </si>
  <si>
    <t>IN 연산자</t>
    <phoneticPr fontId="2" type="noConversion"/>
  </si>
  <si>
    <t>--직책이 SALESMAN 이거나 MANAGER 또는 CLERK</t>
  </si>
  <si>
    <r>
      <t xml:space="preserve">OR    job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'MANAGER'</t>
    </r>
  </si>
  <si>
    <r>
      <t xml:space="preserve">OR    job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'CLERK'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</si>
  <si>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job</t>
    </r>
  </si>
  <si>
    <r>
      <t>WHERE</t>
    </r>
    <r>
      <rPr>
        <sz val="9"/>
        <color rgb="FF010101"/>
        <rFont val="Consolas"/>
        <family val="3"/>
      </rPr>
      <t xml:space="preserve"> job IN ( </t>
    </r>
    <r>
      <rPr>
        <sz val="9"/>
        <color rgb="FF7DA123"/>
        <rFont val="Consolas"/>
        <family val="3"/>
      </rPr>
      <t>'SALESMAN'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'MANAGER'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'CLERK'</t>
    </r>
    <r>
      <rPr>
        <sz val="9"/>
        <color rgb="FF010101"/>
        <rFont val="Consolas"/>
        <family val="3"/>
      </rPr>
      <t>)</t>
    </r>
  </si>
  <si>
    <t>IN은 OR연산자를 묶어 놓은 형태</t>
    <phoneticPr fontId="2" type="noConversion"/>
  </si>
  <si>
    <r>
      <t>WHERE</t>
    </r>
    <r>
      <rPr>
        <sz val="9"/>
        <color rgb="FF010101"/>
        <rFont val="Consolas"/>
        <family val="3"/>
      </rPr>
      <t xml:space="preserve">  job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IN ( </t>
    </r>
    <r>
      <rPr>
        <sz val="9"/>
        <color rgb="FF7DA123"/>
        <rFont val="Consolas"/>
        <family val="3"/>
      </rPr>
      <t>'SALESMAN'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'MANAGER'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'CLERK'</t>
    </r>
    <r>
      <rPr>
        <sz val="9"/>
        <color rgb="FF010101"/>
        <rFont val="Consolas"/>
        <family val="3"/>
      </rPr>
      <t>)</t>
    </r>
  </si>
  <si>
    <t>급여가 2000이상 3000이하</t>
    <phoneticPr fontId="2" type="noConversion"/>
  </si>
  <si>
    <r>
      <t>BETWEEN A AND B</t>
    </r>
    <r>
      <rPr>
        <sz val="9"/>
        <color rgb="FF010101"/>
        <rFont val="맑은 고딕"/>
        <family val="2"/>
        <charset val="129"/>
      </rPr>
      <t>연산자</t>
    </r>
    <r>
      <rPr>
        <sz val="9"/>
        <color rgb="FF010101"/>
        <rFont val="Consolas"/>
        <family val="3"/>
      </rPr>
      <t>(A,B</t>
    </r>
    <r>
      <rPr>
        <sz val="9"/>
        <color rgb="FF010101"/>
        <rFont val="맑은 고딕"/>
        <family val="2"/>
        <charset val="129"/>
      </rPr>
      <t>양쪽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포함</t>
    </r>
    <r>
      <rPr>
        <sz val="9"/>
        <color rgb="FF010101"/>
        <rFont val="Consolas"/>
        <family val="3"/>
      </rPr>
      <t>)</t>
    </r>
    <phoneticPr fontId="2" type="noConversion"/>
  </si>
  <si>
    <r>
      <t>WHERE</t>
    </r>
    <r>
      <rPr>
        <sz val="9"/>
        <color rgb="FF010101"/>
        <rFont val="Consolas"/>
        <family val="3"/>
      </rPr>
      <t xml:space="preserve"> sal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2000</t>
    </r>
  </si>
  <si>
    <r>
      <t>AND sal</t>
    </r>
    <r>
      <rPr>
        <sz val="9"/>
        <color rgb="FF0099CC"/>
        <rFont val="Consolas"/>
        <family val="3"/>
      </rPr>
      <t>&lt;=</t>
    </r>
    <r>
      <rPr>
        <sz val="9"/>
        <color rgb="FF004FC8"/>
        <rFont val="Consolas"/>
        <family val="3"/>
      </rPr>
      <t>3000</t>
    </r>
  </si>
  <si>
    <t>BETWEEN 부등호 연산자로 변경되어 연산이 수행된다.</t>
  </si>
  <si>
    <t>작은 데이터가 앞에 큰 데이터가 뒤에 위치</t>
  </si>
  <si>
    <r>
      <t>WHERE</t>
    </r>
    <r>
      <rPr>
        <sz val="9"/>
        <color rgb="FF010101"/>
        <rFont val="Consolas"/>
        <family val="3"/>
      </rPr>
      <t xml:space="preserve"> sal BETWEEN </t>
    </r>
    <r>
      <rPr>
        <sz val="9"/>
        <color rgb="FF004FC8"/>
        <rFont val="Consolas"/>
        <family val="3"/>
      </rPr>
      <t>2000</t>
    </r>
    <r>
      <rPr>
        <sz val="9"/>
        <color rgb="FF010101"/>
        <rFont val="Consolas"/>
        <family val="3"/>
      </rPr>
      <t xml:space="preserve"> AND </t>
    </r>
    <r>
      <rPr>
        <sz val="9"/>
        <color rgb="FF004FC8"/>
        <rFont val="Consolas"/>
        <family val="3"/>
      </rPr>
      <t>3000</t>
    </r>
  </si>
  <si>
    <r>
      <t>WHERE</t>
    </r>
    <r>
      <rPr>
        <sz val="9"/>
        <color rgb="FF010101"/>
        <rFont val="Consolas"/>
        <family val="3"/>
      </rPr>
      <t xml:space="preserve"> sal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BETWEEN </t>
    </r>
    <r>
      <rPr>
        <sz val="9"/>
        <color rgb="FF004FC8"/>
        <rFont val="Consolas"/>
        <family val="3"/>
      </rPr>
      <t>2000</t>
    </r>
    <r>
      <rPr>
        <sz val="9"/>
        <color rgb="FF010101"/>
        <rFont val="Consolas"/>
        <family val="3"/>
      </rPr>
      <t xml:space="preserve"> AND </t>
    </r>
    <r>
      <rPr>
        <sz val="9"/>
        <color rgb="FF004FC8"/>
        <rFont val="Consolas"/>
        <family val="3"/>
      </rPr>
      <t>3000</t>
    </r>
  </si>
  <si>
    <t>LIKE연산자와 와일드 카드</t>
    <phoneticPr fontId="2" type="noConversion"/>
  </si>
  <si>
    <t>게시판 제목 또는 내용 검색 기능처럼 일부 문자열이 포함된 데이터 조회</t>
  </si>
  <si>
    <t>종류</t>
    <phoneticPr fontId="2" type="noConversion"/>
  </si>
  <si>
    <t>설명</t>
    <phoneticPr fontId="2" type="noConversion"/>
  </si>
  <si>
    <t>_</t>
    <phoneticPr fontId="2" type="noConversion"/>
  </si>
  <si>
    <t>어떤 값이든 상관없이 한 개의 문자 데이터 의미</t>
    <phoneticPr fontId="2" type="noConversion"/>
  </si>
  <si>
    <t>%</t>
    <phoneticPr fontId="2" type="noConversion"/>
  </si>
  <si>
    <t>길이와 상관 없이(문자 없는 경우도 포함) 모든 문자 데이터를 의미</t>
    <phoneticPr fontId="2" type="noConversion"/>
  </si>
  <si>
    <t>--사원 이름이 'S'로 시작하는 사람을 출력하세요.</t>
  </si>
  <si>
    <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'S%'</t>
    </r>
  </si>
  <si>
    <r>
      <t xml:space="preserve">사원 이름이 두번째 스팰링이 </t>
    </r>
    <r>
      <rPr>
        <sz val="9"/>
        <color rgb="FF7DA123"/>
        <rFont val="Consolas"/>
        <family val="3"/>
      </rPr>
      <t>'L'</t>
    </r>
    <r>
      <rPr>
        <sz val="9"/>
        <color rgb="FF010101"/>
        <rFont val="Consolas"/>
        <family val="3"/>
      </rPr>
      <t>로 시작하는 사람을 출력하세요.</t>
    </r>
  </si>
  <si>
    <r>
      <t>아래 형태로 주면 인덱스가 있어도 사용하지 않음</t>
    </r>
    <r>
      <rPr>
        <sz val="9"/>
        <color rgb="FF0099CC"/>
        <rFont val="Consolas"/>
        <family val="3"/>
      </rPr>
      <t>!</t>
    </r>
  </si>
  <si>
    <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'_L%'</t>
    </r>
  </si>
  <si>
    <t xml:space="preserve">          </t>
  </si>
  <si>
    <t>--사원 이름에 'AM'을 포함하고 있는 사원을 출력하세요</t>
  </si>
  <si>
    <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'%AM%'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</si>
  <si>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ename  </t>
    </r>
  </si>
  <si>
    <t xml:space="preserve">;  </t>
  </si>
  <si>
    <t>WHERE sal LIKE '1%'</t>
  </si>
  <si>
    <t>--날짜: 입사일이 82인 사람들 출력</t>
  </si>
  <si>
    <r>
      <t>WHERE</t>
    </r>
    <r>
      <rPr>
        <sz val="9"/>
        <color rgb="FF010101"/>
        <rFont val="Consolas"/>
        <family val="3"/>
      </rPr>
      <t xml:space="preserve"> hiredate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'82%'</t>
    </r>
  </si>
  <si>
    <t>--날짜: 입사일이 12월 인 사람들 출력</t>
  </si>
  <si>
    <r>
      <t>WHERE</t>
    </r>
    <r>
      <rPr>
        <sz val="9"/>
        <color rgb="FF010101"/>
        <rFont val="Consolas"/>
        <family val="3"/>
      </rPr>
      <t xml:space="preserve"> hiredate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'___12%'</t>
    </r>
  </si>
  <si>
    <t>A_B</t>
    <phoneticPr fontId="2" type="noConversion"/>
  </si>
  <si>
    <r>
      <t>-&gt; LIKE 'A</t>
    </r>
    <r>
      <rPr>
        <sz val="11"/>
        <color rgb="FFFF0000"/>
        <rFont val="맑은 고딕"/>
        <family val="3"/>
        <charset val="129"/>
        <scheme val="minor"/>
      </rPr>
      <t>\_</t>
    </r>
    <r>
      <rPr>
        <sz val="11"/>
        <color theme="1"/>
        <rFont val="맑은 고딕"/>
        <family val="2"/>
        <charset val="129"/>
        <scheme val="minor"/>
      </rPr>
      <t>B'</t>
    </r>
    <phoneticPr fontId="2" type="noConversion"/>
  </si>
  <si>
    <t>IS NULL/ IS NOT NULL</t>
    <phoneticPr fontId="2" type="noConversion"/>
  </si>
  <si>
    <t xml:space="preserve"> </t>
    <phoneticPr fontId="2" type="noConversion"/>
  </si>
  <si>
    <t>값이 무엇인지 모를 경우.</t>
    <phoneticPr fontId="2" type="noConversion"/>
  </si>
  <si>
    <t>------- -------- ----------- ----------</t>
  </si>
  <si>
    <r>
      <t>ENAME        SAL SAL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>COMM       COMM</t>
    </r>
  </si>
  <si>
    <r>
      <t xml:space="preserve">SMITH        </t>
    </r>
    <r>
      <rPr>
        <sz val="9"/>
        <color rgb="FF004FC8"/>
        <rFont val="Consolas"/>
        <family val="3"/>
      </rPr>
      <t>800</t>
    </r>
  </si>
  <si>
    <r>
      <t xml:space="preserve">ALLEN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19500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</t>
    </r>
  </si>
  <si>
    <r>
      <t xml:space="preserve">WARD 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15500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500</t>
    </r>
  </si>
  <si>
    <r>
      <t xml:space="preserve">JONES       </t>
    </r>
    <r>
      <rPr>
        <sz val="9"/>
        <color rgb="FF004FC8"/>
        <rFont val="Consolas"/>
        <family val="3"/>
      </rPr>
      <t>2975</t>
    </r>
  </si>
  <si>
    <r>
      <t xml:space="preserve">MARTIN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16400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1400</t>
    </r>
  </si>
  <si>
    <r>
      <t xml:space="preserve">BLAKE       </t>
    </r>
    <r>
      <rPr>
        <sz val="9"/>
        <color rgb="FF004FC8"/>
        <rFont val="Consolas"/>
        <family val="3"/>
      </rPr>
      <t>2850</t>
    </r>
  </si>
  <si>
    <r>
      <t xml:space="preserve">SCOTT       </t>
    </r>
    <r>
      <rPr>
        <sz val="9"/>
        <color rgb="FF004FC8"/>
        <rFont val="Consolas"/>
        <family val="3"/>
      </rPr>
      <t>3000</t>
    </r>
  </si>
  <si>
    <r>
      <t xml:space="preserve">TURNER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18000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</si>
  <si>
    <r>
      <t xml:space="preserve">JAMES        </t>
    </r>
    <r>
      <rPr>
        <sz val="9"/>
        <color rgb="FF004FC8"/>
        <rFont val="Consolas"/>
        <family val="3"/>
      </rPr>
      <t>950</t>
    </r>
  </si>
  <si>
    <r>
      <t xml:space="preserve">FORD        </t>
    </r>
    <r>
      <rPr>
        <sz val="9"/>
        <color rgb="FF004FC8"/>
        <rFont val="Consolas"/>
        <family val="3"/>
      </rPr>
      <t>3000</t>
    </r>
  </si>
  <si>
    <r>
      <t xml:space="preserve">       sal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>comm,</t>
    </r>
    <phoneticPr fontId="2" type="noConversion"/>
  </si>
  <si>
    <t xml:space="preserve">       comm</t>
    <phoneticPr fontId="2" type="noConversion"/>
  </si>
  <si>
    <t>--등가 연산자로 null비교(x)</t>
  </si>
  <si>
    <r>
      <t>SELECT</t>
    </r>
    <r>
      <rPr>
        <sz val="9"/>
        <color rgb="FF010101"/>
        <rFont val="Consolas"/>
        <family val="3"/>
      </rPr>
      <t xml:space="preserve">  </t>
    </r>
    <r>
      <rPr>
        <sz val="9"/>
        <color rgb="FF0099CC"/>
        <rFont val="Consolas"/>
        <family val="3"/>
      </rPr>
      <t>*</t>
    </r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</si>
  <si>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</si>
  <si>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comm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</si>
  <si>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comm IS </t>
    </r>
    <r>
      <rPr>
        <sz val="9"/>
        <color rgb="FFFF3399"/>
        <rFont val="Consolas"/>
        <family val="3"/>
      </rPr>
      <t>NULL</t>
    </r>
  </si>
  <si>
    <r>
      <t>9</t>
    </r>
    <r>
      <rPr>
        <sz val="9"/>
        <color rgb="FF010101"/>
        <rFont val="Consolas"/>
        <family val="3"/>
      </rPr>
      <t xml:space="preserve"> 행이 선택되었습니다.</t>
    </r>
  </si>
  <si>
    <t>----COMMISSION이 NULL이 아님 사원</t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</si>
  <si>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comm IS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</si>
  <si>
    <t>NULL+ 100 -&gt; NULL</t>
    <phoneticPr fontId="2" type="noConversion"/>
  </si>
  <si>
    <t>NULL&gt;100 -&gt; NULL</t>
    <phoneticPr fontId="2" type="noConversion"/>
  </si>
  <si>
    <t>사용자에게 조건을 입력받아서 조건에 맞는 값 출력하기</t>
    <phoneticPr fontId="2" type="noConversion"/>
  </si>
  <si>
    <t>:empno</t>
    <phoneticPr fontId="2" type="noConversion"/>
  </si>
  <si>
    <t>&amp;empno</t>
    <phoneticPr fontId="2" type="noConversion"/>
  </si>
  <si>
    <t>Developer</t>
    <phoneticPr fontId="2" type="noConversion"/>
  </si>
  <si>
    <t>sqlplus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</si>
  <si>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t1.empno,</t>
    </r>
  </si>
  <si>
    <t xml:space="preserve">       t1.ename,</t>
  </si>
  <si>
    <t xml:space="preserve">       t1.sal</t>
  </si>
  <si>
    <r>
      <t>FROM</t>
    </r>
    <r>
      <rPr>
        <sz val="9"/>
        <color rgb="FF010101"/>
        <rFont val="Consolas"/>
        <family val="3"/>
      </rPr>
      <t xml:space="preserve"> emp t1</t>
    </r>
  </si>
  <si>
    <r>
      <t>WHERE</t>
    </r>
    <r>
      <rPr>
        <sz val="9"/>
        <color rgb="FF010101"/>
        <rFont val="Consolas"/>
        <family val="3"/>
      </rPr>
      <t xml:space="preserve"> t1.empno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:empno</t>
    </r>
  </si>
  <si>
    <t>SQLDevloper에 param입력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</si>
  <si>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t1.empno,                        </t>
    </r>
  </si>
  <si>
    <t xml:space="preserve">       t1.ename,                        </t>
  </si>
  <si>
    <t xml:space="preserve">       t1.sal                   </t>
  </si>
  <si>
    <r>
      <t>FROM</t>
    </r>
    <r>
      <rPr>
        <sz val="9"/>
        <color rgb="FF010101"/>
        <rFont val="Consolas"/>
        <family val="3"/>
      </rPr>
      <t xml:space="preserve"> emp t1                     </t>
    </r>
  </si>
  <si>
    <r>
      <t>WHERE t1.empno = &amp;e</t>
    </r>
    <r>
      <rPr>
        <sz val="9"/>
        <color rgb="FF010101"/>
        <rFont val="Consolas"/>
        <family val="3"/>
      </rPr>
      <t xml:space="preserve">mpno      </t>
    </r>
    <r>
      <rPr>
        <sz val="9"/>
        <color rgb="FF0099CC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</si>
  <si>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18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31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@ORA26_PARAM.SQL</t>
    </r>
  </si>
  <si>
    <r>
      <t xml:space="preserve">empno의 값을 입력하십시오: </t>
    </r>
    <r>
      <rPr>
        <sz val="9"/>
        <color rgb="FF004FC8"/>
        <rFont val="Consolas"/>
        <family val="3"/>
      </rPr>
      <t>7521</t>
    </r>
  </si>
  <si>
    <r>
      <t xml:space="preserve">구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: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&amp;</t>
    </r>
    <r>
      <rPr>
        <sz val="9"/>
        <color rgb="FF010101"/>
        <rFont val="Consolas"/>
        <family val="3"/>
      </rPr>
      <t>empno</t>
    </r>
  </si>
  <si>
    <r>
      <t xml:space="preserve">신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: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7521</t>
    </r>
  </si>
  <si>
    <t>집합 연산자</t>
    <phoneticPr fontId="2" type="noConversion"/>
  </si>
  <si>
    <t>연산자 종류</t>
    <phoneticPr fontId="2" type="noConversion"/>
  </si>
  <si>
    <t>내용</t>
    <phoneticPr fontId="2" type="noConversion"/>
  </si>
  <si>
    <t>INTERSECT</t>
    <phoneticPr fontId="2" type="noConversion"/>
  </si>
  <si>
    <r>
      <t xml:space="preserve">두 집합의 </t>
    </r>
    <r>
      <rPr>
        <sz val="11"/>
        <color rgb="FFFF0000"/>
        <rFont val="맑은 고딕"/>
        <family val="3"/>
        <charset val="129"/>
        <scheme val="minor"/>
      </rPr>
      <t xml:space="preserve">교집합 </t>
    </r>
    <r>
      <rPr>
        <sz val="11"/>
        <color theme="1"/>
        <rFont val="맑은 고딕"/>
        <family val="2"/>
        <charset val="129"/>
        <scheme val="minor"/>
      </rPr>
      <t xml:space="preserve">결과를 출력 및 </t>
    </r>
    <r>
      <rPr>
        <sz val="11"/>
        <color rgb="FFFF0000"/>
        <rFont val="맑은 고딕"/>
        <family val="3"/>
        <charset val="129"/>
        <scheme val="minor"/>
      </rPr>
      <t>정렬</t>
    </r>
    <phoneticPr fontId="2" type="noConversion"/>
  </si>
  <si>
    <t>MINUS</t>
    <phoneticPr fontId="2" type="noConversion"/>
  </si>
  <si>
    <t>MINUS</t>
    <phoneticPr fontId="2" type="noConversion"/>
  </si>
  <si>
    <r>
      <t xml:space="preserve">두 집합의 차집합 결과를 </t>
    </r>
    <r>
      <rPr>
        <sz val="11"/>
        <color rgb="FFFF0000"/>
        <rFont val="맑은 고딕"/>
        <family val="3"/>
        <charset val="129"/>
        <scheme val="minor"/>
      </rPr>
      <t>출력 및 정렬함</t>
    </r>
    <r>
      <rPr>
        <sz val="11"/>
        <color theme="1"/>
        <rFont val="맑은 고딕"/>
        <family val="2"/>
        <charset val="129"/>
        <scheme val="minor"/>
      </rPr>
      <t>. 쿼리의 순서 중료</t>
    </r>
    <phoneticPr fontId="2" type="noConversion"/>
  </si>
  <si>
    <t>UNION</t>
  </si>
  <si>
    <t>UNION</t>
    <phoneticPr fontId="2" type="noConversion"/>
  </si>
  <si>
    <t>UNION ALL</t>
    <phoneticPr fontId="2" type="noConversion"/>
  </si>
  <si>
    <t>UNION ALL</t>
    <phoneticPr fontId="2" type="noConversion"/>
  </si>
  <si>
    <t>INTERSECT</t>
    <phoneticPr fontId="2" type="noConversion"/>
  </si>
  <si>
    <r>
      <t xml:space="preserve">두 집합의 결과를 합쳐서 출력, </t>
    </r>
    <r>
      <rPr>
        <sz val="11"/>
        <color rgb="FFFF0000"/>
        <rFont val="맑은 고딕"/>
        <family val="3"/>
        <charset val="129"/>
        <scheme val="minor"/>
      </rPr>
      <t>중복 값을 제거하고 정렬</t>
    </r>
    <phoneticPr fontId="2" type="noConversion"/>
  </si>
  <si>
    <r>
      <t xml:space="preserve">두 집합의 결과를 합쳐서 출력, </t>
    </r>
    <r>
      <rPr>
        <sz val="9"/>
        <color rgb="FFFF0000"/>
        <rFont val="맑은 고딕"/>
        <family val="3"/>
        <charset val="129"/>
        <scheme val="minor"/>
      </rPr>
      <t>중복 값을 제거하지 않는다  정렬 없음</t>
    </r>
    <phoneticPr fontId="2" type="noConversion"/>
  </si>
  <si>
    <t>*</t>
    <phoneticPr fontId="2" type="noConversion"/>
  </si>
  <si>
    <t>컬럼</t>
    <phoneticPr fontId="2" type="noConversion"/>
  </si>
  <si>
    <t>데이터 타입</t>
    <phoneticPr fontId="2" type="noConversion"/>
  </si>
  <si>
    <t>NULL여부</t>
    <phoneticPr fontId="2" type="noConversion"/>
  </si>
  <si>
    <t>테이블</t>
    <phoneticPr fontId="2" type="noConversion"/>
  </si>
  <si>
    <t>STUDNO</t>
    <phoneticPr fontId="2" type="noConversion"/>
  </si>
  <si>
    <t>NUMBER(4,0)</t>
    <phoneticPr fontId="2" type="noConversion"/>
  </si>
  <si>
    <t>No</t>
    <phoneticPr fontId="2" type="noConversion"/>
  </si>
  <si>
    <t>NAME</t>
    <phoneticPr fontId="2" type="noConversion"/>
  </si>
  <si>
    <t>VARCHAR2(30 BYTE)</t>
    <phoneticPr fontId="2" type="noConversion"/>
  </si>
  <si>
    <t>ID</t>
    <phoneticPr fontId="2" type="noConversion"/>
  </si>
  <si>
    <t>VARCHAR2(20 BYTE)</t>
    <phoneticPr fontId="2" type="noConversion"/>
  </si>
  <si>
    <t>GRADE</t>
    <phoneticPr fontId="2" type="noConversion"/>
  </si>
  <si>
    <t>Yes</t>
    <phoneticPr fontId="2" type="noConversion"/>
  </si>
  <si>
    <t>JUMIN</t>
    <phoneticPr fontId="2" type="noConversion"/>
  </si>
  <si>
    <t>CHAR(13 BYTE)</t>
    <phoneticPr fontId="2" type="noConversion"/>
  </si>
  <si>
    <t>BIRTHDAY</t>
    <phoneticPr fontId="2" type="noConversion"/>
  </si>
  <si>
    <t>TEL</t>
    <phoneticPr fontId="2" type="noConversion"/>
  </si>
  <si>
    <t>VARCHAR2(15 BYTE)</t>
    <phoneticPr fontId="2" type="noConversion"/>
  </si>
  <si>
    <t>HEIGHT</t>
    <phoneticPr fontId="2" type="noConversion"/>
  </si>
  <si>
    <t>WEIGHT</t>
    <phoneticPr fontId="2" type="noConversion"/>
  </si>
  <si>
    <t>NUMBER(3,0)</t>
    <phoneticPr fontId="2" type="noConversion"/>
  </si>
  <si>
    <t>DEPTNO1</t>
    <phoneticPr fontId="2" type="noConversion"/>
  </si>
  <si>
    <t>DEPTNO2</t>
    <phoneticPr fontId="2" type="noConversion"/>
  </si>
  <si>
    <t>PROFNO</t>
    <phoneticPr fontId="2" type="noConversion"/>
  </si>
  <si>
    <t>NO.</t>
    <phoneticPr fontId="2" type="noConversion"/>
  </si>
  <si>
    <t>student</t>
    <phoneticPr fontId="2" type="noConversion"/>
  </si>
  <si>
    <t>professor</t>
    <phoneticPr fontId="2" type="noConversion"/>
  </si>
  <si>
    <t>VARCHAR2(20 BYTE)</t>
    <phoneticPr fontId="2" type="noConversion"/>
  </si>
  <si>
    <t>No</t>
    <phoneticPr fontId="2" type="noConversion"/>
  </si>
  <si>
    <t>POSITION</t>
    <phoneticPr fontId="2" type="noConversion"/>
  </si>
  <si>
    <t>PAY</t>
    <phoneticPr fontId="2" type="noConversion"/>
  </si>
  <si>
    <t>HIREDATE</t>
    <phoneticPr fontId="2" type="noConversion"/>
  </si>
  <si>
    <t>BONUS</t>
    <phoneticPr fontId="2" type="noConversion"/>
  </si>
  <si>
    <t>DEPTNO</t>
    <phoneticPr fontId="2" type="noConversion"/>
  </si>
  <si>
    <t>EMAIL</t>
    <phoneticPr fontId="2" type="noConversion"/>
  </si>
  <si>
    <t>VARCHAR2(50 BYTE)</t>
    <phoneticPr fontId="2" type="noConversion"/>
  </si>
  <si>
    <t>HPAGE</t>
    <phoneticPr fontId="2" type="noConversion"/>
  </si>
  <si>
    <t>Yes</t>
    <phoneticPr fontId="2" type="noConversion"/>
  </si>
  <si>
    <t>컬럼</t>
    <phoneticPr fontId="2" type="noConversion"/>
  </si>
  <si>
    <t xml:space="preserve">    STUDNO NAME                       DEPTNO1    TAB_DIV</t>
  </si>
  <si>
    <t>---------- ----------------------- ---------- ----------</t>
  </si>
  <si>
    <r>
      <t>SELECT</t>
    </r>
    <r>
      <rPr>
        <sz val="9"/>
        <color rgb="FF010101"/>
        <rFont val="Consolas"/>
        <family val="3"/>
      </rPr>
      <t xml:space="preserve"> studno</t>
    </r>
  </si>
  <si>
    <t xml:space="preserve">          ,name</t>
  </si>
  <si>
    <t xml:space="preserve">          ,deptno1</t>
  </si>
  <si>
    <r>
      <t xml:space="preserve">          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AS tab_div</t>
    </r>
  </si>
  <si>
    <r>
      <t>FROM</t>
    </r>
    <r>
      <rPr>
        <sz val="9"/>
        <color rgb="FF010101"/>
        <rFont val="Consolas"/>
        <family val="3"/>
      </rPr>
      <t xml:space="preserve"> student t1</t>
    </r>
  </si>
  <si>
    <r>
      <t>WHERE</t>
    </r>
    <r>
      <rPr>
        <sz val="9"/>
        <color rgb="FF010101"/>
        <rFont val="Consolas"/>
        <family val="3"/>
      </rPr>
      <t xml:space="preserve"> deptno1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101</t>
    </r>
  </si>
  <si>
    <r>
      <t>SELECT</t>
    </r>
    <r>
      <rPr>
        <sz val="9"/>
        <color rgb="FF010101"/>
        <rFont val="Consolas"/>
        <family val="3"/>
      </rPr>
      <t xml:space="preserve"> profno</t>
    </r>
  </si>
  <si>
    <t xml:space="preserve">           ,name</t>
  </si>
  <si>
    <t xml:space="preserve">           ,deptno</t>
  </si>
  <si>
    <r>
      <t xml:space="preserve">           ,</t>
    </r>
    <r>
      <rPr>
        <sz val="9"/>
        <color rgb="FF004FC8"/>
        <rFont val="Consolas"/>
        <family val="3"/>
      </rPr>
      <t>2</t>
    </r>
  </si>
  <si>
    <r>
      <t>FROM</t>
    </r>
    <r>
      <rPr>
        <sz val="9"/>
        <color rgb="FF010101"/>
        <rFont val="Consolas"/>
        <family val="3"/>
      </rPr>
      <t xml:space="preserve"> professor</t>
    </r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</si>
  <si>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101</t>
    </r>
  </si>
  <si>
    <r>
      <t xml:space="preserve">      </t>
    </r>
    <r>
      <rPr>
        <sz val="9"/>
        <color rgb="FF004FC8"/>
        <rFont val="Consolas"/>
        <family val="3"/>
      </rPr>
      <t>9411</t>
    </r>
    <r>
      <rPr>
        <sz val="9"/>
        <color rgb="FF010101"/>
        <rFont val="Consolas"/>
        <family val="3"/>
      </rPr>
      <t xml:space="preserve"> James Seo               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</si>
  <si>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</t>
    </r>
    <r>
      <rPr>
        <sz val="9"/>
        <color rgb="FF004FC8"/>
        <rFont val="Consolas"/>
        <family val="3"/>
      </rPr>
      <t>9511</t>
    </r>
    <r>
      <rPr>
        <sz val="9"/>
        <color rgb="FF010101"/>
        <rFont val="Consolas"/>
        <family val="3"/>
      </rPr>
      <t xml:space="preserve"> Billy Crystal           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</si>
  <si>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</t>
    </r>
    <r>
      <rPr>
        <sz val="9"/>
        <color rgb="FF004FC8"/>
        <rFont val="Consolas"/>
        <family val="3"/>
      </rPr>
      <t>9611</t>
    </r>
    <r>
      <rPr>
        <sz val="9"/>
        <color rgb="FF010101"/>
        <rFont val="Consolas"/>
        <family val="3"/>
      </rPr>
      <t xml:space="preserve"> Richard Dreyfus         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</si>
  <si>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</t>
    </r>
    <r>
      <rPr>
        <sz val="9"/>
        <color rgb="FF004FC8"/>
        <rFont val="Consolas"/>
        <family val="3"/>
      </rPr>
      <t>9711</t>
    </r>
    <r>
      <rPr>
        <sz val="9"/>
        <color rgb="FF010101"/>
        <rFont val="Consolas"/>
        <family val="3"/>
      </rPr>
      <t xml:space="preserve"> Danny Devito            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</si>
  <si>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</t>
    </r>
    <r>
      <rPr>
        <sz val="9"/>
        <color rgb="FF004FC8"/>
        <rFont val="Consolas"/>
        <family val="3"/>
      </rPr>
      <t>1001</t>
    </r>
    <r>
      <rPr>
        <sz val="9"/>
        <color rgb="FF010101"/>
        <rFont val="Consolas"/>
        <family val="3"/>
      </rPr>
      <t xml:space="preserve"> Audie Murphy            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</si>
  <si>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</t>
    </r>
    <r>
      <rPr>
        <sz val="9"/>
        <color rgb="FF004FC8"/>
        <rFont val="Consolas"/>
        <family val="3"/>
      </rPr>
      <t>1002</t>
    </r>
    <r>
      <rPr>
        <sz val="9"/>
        <color rgb="FF010101"/>
        <rFont val="Consolas"/>
        <family val="3"/>
      </rPr>
      <t xml:space="preserve"> Angela Bassett          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</si>
  <si>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</t>
    </r>
    <r>
      <rPr>
        <sz val="9"/>
        <color rgb="FF004FC8"/>
        <rFont val="Consolas"/>
        <family val="3"/>
      </rPr>
      <t>1003</t>
    </r>
    <r>
      <rPr>
        <sz val="9"/>
        <color rgb="FF010101"/>
        <rFont val="Consolas"/>
        <family val="3"/>
      </rPr>
      <t xml:space="preserve"> Jessica Lange           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</si>
  <si>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>7</t>
    </r>
    <r>
      <rPr>
        <sz val="9"/>
        <color rgb="FF010101"/>
        <rFont val="Consolas"/>
        <family val="3"/>
      </rPr>
      <t xml:space="preserve"> 행이 선택되었습니다.  </t>
    </r>
  </si>
  <si>
    <t>--SELECT studno</t>
  </si>
  <si>
    <t>--        ,name</t>
  </si>
  <si>
    <t>--FROM student t1</t>
  </si>
  <si>
    <t>--WHERE deptno1 = 101</t>
  </si>
  <si>
    <t>--;</t>
  </si>
  <si>
    <t>--WHERE deptno2 = 201</t>
  </si>
  <si>
    <t>--    STUDNO NAME</t>
  </si>
  <si>
    <t>------------ ------------------------------------------------------------</t>
  </si>
  <si>
    <t>--      9411 James Seo</t>
  </si>
  <si>
    <t>--      9511 Billy Crystal</t>
  </si>
  <si>
    <t>--      9611 Richard Dreyfus</t>
  </si>
  <si>
    <t>--      9711 Danny Devito</t>
  </si>
  <si>
    <t>--</t>
  </si>
  <si>
    <t>--15:07:50 SCOTT&gt;@ORA28_SET_UNION.SQL</t>
  </si>
  <si>
    <t>--      9512 Nicholas Cage</t>
  </si>
  <si>
    <t>--중복 데이터 제거</t>
  </si>
  <si>
    <r>
      <t>WHERE</t>
    </r>
    <r>
      <rPr>
        <sz val="9"/>
        <color rgb="FF010101"/>
        <rFont val="Consolas"/>
        <family val="3"/>
      </rPr>
      <t xml:space="preserve"> deptno2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201</t>
    </r>
  </si>
  <si>
    <t xml:space="preserve">    STUDNO NAME</t>
  </si>
  <si>
    <t>---------- ------------------------------------------------------------</t>
  </si>
  <si>
    <r>
      <t xml:space="preserve">      </t>
    </r>
    <r>
      <rPr>
        <sz val="9"/>
        <color rgb="FF004FC8"/>
        <rFont val="Consolas"/>
        <family val="3"/>
      </rPr>
      <t>9411</t>
    </r>
    <r>
      <rPr>
        <sz val="9"/>
        <color rgb="FF010101"/>
        <rFont val="Consolas"/>
        <family val="3"/>
      </rPr>
      <t xml:space="preserve"> James Seo</t>
    </r>
  </si>
  <si>
    <r>
      <t xml:space="preserve">      </t>
    </r>
    <r>
      <rPr>
        <sz val="9"/>
        <color rgb="FF004FC8"/>
        <rFont val="Consolas"/>
        <family val="3"/>
      </rPr>
      <t>9511</t>
    </r>
    <r>
      <rPr>
        <sz val="9"/>
        <color rgb="FF010101"/>
        <rFont val="Consolas"/>
        <family val="3"/>
      </rPr>
      <t xml:space="preserve"> Billy Crystal</t>
    </r>
  </si>
  <si>
    <r>
      <t xml:space="preserve">      </t>
    </r>
    <r>
      <rPr>
        <sz val="9"/>
        <color rgb="FF004FC8"/>
        <rFont val="Consolas"/>
        <family val="3"/>
      </rPr>
      <t>9611</t>
    </r>
    <r>
      <rPr>
        <sz val="9"/>
        <color rgb="FF010101"/>
        <rFont val="Consolas"/>
        <family val="3"/>
      </rPr>
      <t xml:space="preserve"> Richard Dreyfus</t>
    </r>
  </si>
  <si>
    <r>
      <t xml:space="preserve">      </t>
    </r>
    <r>
      <rPr>
        <sz val="9"/>
        <color rgb="FF004FC8"/>
        <rFont val="Consolas"/>
        <family val="3"/>
      </rPr>
      <t>9711</t>
    </r>
    <r>
      <rPr>
        <sz val="9"/>
        <color rgb="FF010101"/>
        <rFont val="Consolas"/>
        <family val="3"/>
      </rPr>
      <t xml:space="preserve"> Danny Devito</t>
    </r>
  </si>
  <si>
    <r>
      <t xml:space="preserve">      </t>
    </r>
    <r>
      <rPr>
        <sz val="9"/>
        <color rgb="FF004FC8"/>
        <rFont val="Consolas"/>
        <family val="3"/>
      </rPr>
      <t>9512</t>
    </r>
    <r>
      <rPr>
        <sz val="9"/>
        <color rgb="FF010101"/>
        <rFont val="Consolas"/>
        <family val="3"/>
      </rPr>
      <t xml:space="preserve"> Nicholas Cage</t>
    </r>
  </si>
  <si>
    <r>
      <t>SELECT</t>
    </r>
    <r>
      <rPr>
        <sz val="9"/>
        <color rgb="FF010101"/>
        <rFont val="Consolas"/>
        <family val="3"/>
      </rPr>
      <t xml:space="preserve"> studno                  </t>
    </r>
  </si>
  <si>
    <r>
      <t xml:space="preserve">UNION ALL   </t>
    </r>
    <r>
      <rPr>
        <sz val="9"/>
        <color rgb="FF999999"/>
        <rFont val="Consolas"/>
        <family val="3"/>
      </rPr>
      <t>--중복제거 없음</t>
    </r>
  </si>
  <si>
    <t xml:space="preserve">UNION ALL </t>
    <phoneticPr fontId="2" type="noConversion"/>
  </si>
  <si>
    <t>중복제거 없음, SORT없음</t>
    <phoneticPr fontId="2" type="noConversion"/>
  </si>
  <si>
    <r>
      <rPr>
        <sz val="9"/>
        <color rgb="FF010101"/>
        <rFont val="맑은 고딕"/>
        <family val="2"/>
        <charset val="129"/>
      </rPr>
      <t>집합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연사자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사용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주의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사항</t>
    </r>
    <phoneticPr fontId="2" type="noConversion"/>
  </si>
  <si>
    <r>
      <t xml:space="preserve">1. </t>
    </r>
    <r>
      <rPr>
        <sz val="9"/>
        <color rgb="FF010101"/>
        <rFont val="맑은 고딕"/>
        <family val="2"/>
        <charset val="129"/>
      </rPr>
      <t>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집합의</t>
    </r>
    <r>
      <rPr>
        <sz val="9"/>
        <color rgb="FF010101"/>
        <rFont val="Consolas"/>
        <family val="3"/>
      </rPr>
      <t xml:space="preserve"> select</t>
    </r>
    <r>
      <rPr>
        <sz val="9"/>
        <color rgb="FF010101"/>
        <rFont val="맑은 고딕"/>
        <family val="2"/>
        <charset val="129"/>
      </rPr>
      <t>절에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오는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컬럼의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개수가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동일해야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한다</t>
    </r>
    <r>
      <rPr>
        <sz val="9"/>
        <color rgb="FF010101"/>
        <rFont val="Consolas"/>
        <family val="3"/>
      </rPr>
      <t>.</t>
    </r>
    <phoneticPr fontId="2" type="noConversion"/>
  </si>
  <si>
    <r>
      <t xml:space="preserve">2. </t>
    </r>
    <r>
      <rPr>
        <sz val="9"/>
        <color rgb="FF010101"/>
        <rFont val="맑은 고딕"/>
        <family val="2"/>
        <charset val="129"/>
      </rPr>
      <t>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집합의</t>
    </r>
    <r>
      <rPr>
        <sz val="9"/>
        <color rgb="FF010101"/>
        <rFont val="Consolas"/>
        <family val="3"/>
      </rPr>
      <t xml:space="preserve"> select</t>
    </r>
    <r>
      <rPr>
        <sz val="9"/>
        <color rgb="FF010101"/>
        <rFont val="맑은 고딕"/>
        <family val="2"/>
        <charset val="129"/>
      </rPr>
      <t>절에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오는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컬럼의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데이터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형이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동일해야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한다</t>
    </r>
    <r>
      <rPr>
        <sz val="9"/>
        <color rgb="FF010101"/>
        <rFont val="Consolas"/>
        <family val="3"/>
      </rPr>
      <t>.</t>
    </r>
    <phoneticPr fontId="2" type="noConversion"/>
  </si>
  <si>
    <r>
      <t xml:space="preserve">3. </t>
    </r>
    <r>
      <rPr>
        <sz val="9"/>
        <color rgb="FF010101"/>
        <rFont val="맑은 고딕"/>
        <family val="2"/>
        <charset val="129"/>
      </rPr>
      <t>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집합의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컬럼명은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달라도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상관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없다</t>
    </r>
    <r>
      <rPr>
        <sz val="9"/>
        <color rgb="FF010101"/>
        <rFont val="Consolas"/>
        <family val="3"/>
      </rPr>
      <t>.</t>
    </r>
    <phoneticPr fontId="2" type="noConversion"/>
  </si>
  <si>
    <t>INTERSECT</t>
  </si>
  <si>
    <t>INTERSECT</t>
    <phoneticPr fontId="2" type="noConversion"/>
  </si>
  <si>
    <t>MINUS 연산자</t>
    <phoneticPr fontId="2" type="noConversion"/>
  </si>
  <si>
    <t>MINUS</t>
  </si>
  <si>
    <t>--RA-01789: 질의 블록은 부정확한 수의 결과 열을 가지고 있습니다.</t>
  </si>
  <si>
    <t xml:space="preserve">       ,name</t>
    <phoneticPr fontId="2" type="noConversion"/>
  </si>
  <si>
    <t>--1행에 오류:</t>
  </si>
  <si>
    <t>--ORA-01790: 대응하는 식과 같은 데이터 유형이어야 합니다</t>
  </si>
  <si>
    <r>
      <t>SELECT</t>
    </r>
    <r>
      <rPr>
        <sz val="9"/>
        <color rgb="FF010101"/>
        <rFont val="Consolas"/>
        <family val="3"/>
      </rPr>
      <t xml:space="preserve"> name</t>
    </r>
  </si>
  <si>
    <t xml:space="preserve">      ,profno</t>
  </si>
  <si>
    <t xml:space="preserve">      ,name</t>
    <phoneticPr fontId="2" type="noConversion"/>
  </si>
  <si>
    <t>Q1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</si>
  <si>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t1.</t>
    </r>
    <r>
      <rPr>
        <sz val="9"/>
        <color rgb="FF0099CC"/>
        <rFont val="Consolas"/>
        <family val="3"/>
      </rPr>
      <t>*</t>
    </r>
  </si>
  <si>
    <r>
      <t>WHERE</t>
    </r>
    <r>
      <rPr>
        <sz val="9"/>
        <color rgb="FF010101"/>
        <rFont val="Consolas"/>
        <family val="3"/>
      </rPr>
      <t xml:space="preserve"> t1.ename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'%S'</t>
    </r>
  </si>
  <si>
    <t>Q2</t>
    <phoneticPr fontId="2" type="noConversion"/>
  </si>
  <si>
    <t xml:space="preserve">       t1.job,</t>
  </si>
  <si>
    <t xml:space="preserve">       t1.deptno</t>
  </si>
  <si>
    <r>
      <t>WHERE</t>
    </r>
    <r>
      <rPr>
        <sz val="9"/>
        <color rgb="FF010101"/>
        <rFont val="Consolas"/>
        <family val="3"/>
      </rPr>
      <t xml:space="preserve"> t1.deptno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30</t>
    </r>
  </si>
  <si>
    <r>
      <t xml:space="preserve">AND t1.job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'SALESMAN'</t>
    </r>
  </si>
  <si>
    <t xml:space="preserve">     EMPNO ENAME                JOB                       SAL     DEPTNO</t>
  </si>
  <si>
    <t>---------- -------------------- ------------------ ---------- ----------</t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</si>
  <si>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    SALESMAN          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</si>
  <si>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    SALESMAN          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</si>
  <si>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    SALESMAN          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</si>
  <si>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    SALESMAN           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</si>
  <si>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t>Q3</t>
    <phoneticPr fontId="2" type="noConversion"/>
  </si>
  <si>
    <t xml:space="preserve">       t1.sal,</t>
  </si>
  <si>
    <r>
      <t>WHERE</t>
    </r>
    <r>
      <rPr>
        <sz val="9"/>
        <color rgb="FF010101"/>
        <rFont val="Consolas"/>
        <family val="3"/>
      </rPr>
      <t xml:space="preserve"> deptno IN 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>)</t>
    </r>
  </si>
  <si>
    <r>
      <t xml:space="preserve">AND t1.sal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2000</t>
    </r>
  </si>
  <si>
    <t xml:space="preserve">           t1.sal,</t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</si>
  <si>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</t>
    </r>
  </si>
  <si>
    <t>UNION ALL</t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</si>
  <si>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      MANAGER           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</si>
  <si>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      MANAGER           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</si>
  <si>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      ANALYST           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</si>
  <si>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      ANALYST           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20</t>
    </r>
  </si>
  <si>
    <t>Q4</t>
    <phoneticPr fontId="2" type="noConversion"/>
  </si>
  <si>
    <r>
      <t>WHERE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2000</t>
    </r>
  </si>
  <si>
    <r>
      <t xml:space="preserve">OR sal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3000</t>
    </r>
  </si>
  <si>
    <r>
      <t>WHERE</t>
    </r>
    <r>
      <rPr>
        <sz val="9"/>
        <color rgb="FF010101"/>
        <rFont val="Consolas"/>
        <family val="3"/>
      </rPr>
      <t xml:space="preserve"> sal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BETWEEN </t>
    </r>
    <r>
      <rPr>
        <sz val="9"/>
        <color rgb="FF004FC8"/>
        <rFont val="Consolas"/>
        <family val="3"/>
      </rPr>
      <t>2000</t>
    </r>
    <r>
      <rPr>
        <sz val="9"/>
        <color rgb="FF010101"/>
        <rFont val="Consolas"/>
        <family val="3"/>
      </rPr>
      <t xml:space="preserve"> AND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>;</t>
    </r>
  </si>
  <si>
    <t xml:space="preserve">       empno,</t>
  </si>
  <si>
    <t>ENAME                     EMPNO        SAL     DEPTNO</t>
  </si>
  <si>
    <t>-------------------- ---------- ---------- ----------</t>
  </si>
  <si>
    <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'%E%'</t>
    </r>
  </si>
  <si>
    <r>
      <t xml:space="preserve">AND sal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BETWEEN 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 xml:space="preserve"> AND </t>
    </r>
    <r>
      <rPr>
        <sz val="9"/>
        <color rgb="FF004FC8"/>
        <rFont val="Consolas"/>
        <family val="3"/>
      </rPr>
      <t>2000</t>
    </r>
  </si>
  <si>
    <r>
      <t xml:space="preserve">BLAKE        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</si>
  <si>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JAMES                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</si>
  <si>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t xml:space="preserve">       deptno</t>
    <phoneticPr fontId="2" type="noConversion"/>
  </si>
  <si>
    <t>Q5</t>
    <phoneticPr fontId="2" type="noConversion"/>
  </si>
  <si>
    <t>Q6</t>
    <phoneticPr fontId="2" type="noConversion"/>
  </si>
  <si>
    <r>
      <t>WHERE</t>
    </r>
    <r>
      <rPr>
        <sz val="9"/>
        <color rgb="FF010101"/>
        <rFont val="Consolas"/>
        <family val="3"/>
      </rPr>
      <t xml:space="preserve"> comm IS </t>
    </r>
    <r>
      <rPr>
        <sz val="9"/>
        <color rgb="FFFF3399"/>
        <rFont val="Consolas"/>
        <family val="3"/>
      </rPr>
      <t>NULL</t>
    </r>
  </si>
  <si>
    <r>
      <t xml:space="preserve">AND mgr IS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</si>
  <si>
    <r>
      <t>AND job IN (</t>
    </r>
    <r>
      <rPr>
        <sz val="9"/>
        <color rgb="FF7DA123"/>
        <rFont val="Consolas"/>
        <family val="3"/>
      </rPr>
      <t>'MANAGER'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'CLERK'</t>
    </r>
    <r>
      <rPr>
        <sz val="9"/>
        <color rgb="FF010101"/>
        <rFont val="Consolas"/>
        <family val="3"/>
      </rPr>
      <t>)</t>
    </r>
  </si>
  <si>
    <r>
      <t xml:space="preserve">AND ename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'_L%'</t>
    </r>
  </si>
  <si>
    <t>SQL 단일행 함수</t>
    <phoneticPr fontId="2" type="noConversion"/>
  </si>
  <si>
    <t>데이터 처리와 가공을 위한 오라클 함수</t>
    <phoneticPr fontId="2" type="noConversion"/>
  </si>
  <si>
    <t>단일행 함수</t>
    <phoneticPr fontId="2" type="noConversion"/>
  </si>
  <si>
    <t>다중행 함수</t>
    <phoneticPr fontId="2" type="noConversion"/>
  </si>
  <si>
    <t>입력된 한 행당 결과가 하나씩 나온다.</t>
    <phoneticPr fontId="2" type="noConversion"/>
  </si>
  <si>
    <t>열1</t>
    <phoneticPr fontId="2" type="noConversion"/>
  </si>
  <si>
    <t>열2</t>
  </si>
  <si>
    <t>열3</t>
  </si>
  <si>
    <t>열4</t>
  </si>
  <si>
    <t>열5</t>
  </si>
  <si>
    <t>행1</t>
    <phoneticPr fontId="2" type="noConversion"/>
  </si>
  <si>
    <t>-&gt;</t>
    <phoneticPr fontId="2" type="noConversion"/>
  </si>
  <si>
    <t>행2</t>
  </si>
  <si>
    <t>행3</t>
  </si>
  <si>
    <t>다중행 함수(MULTIPLE-ROW FUNCTION)</t>
    <phoneticPr fontId="2" type="noConversion"/>
  </si>
  <si>
    <t>단일행 함수(SINGLE ROW FUNCTION)</t>
    <phoneticPr fontId="2" type="noConversion"/>
  </si>
  <si>
    <t>여러행이 입력되어 하나의 행으로 결과가 반환된다.</t>
    <phoneticPr fontId="2" type="noConversion"/>
  </si>
  <si>
    <t>열1</t>
    <phoneticPr fontId="2" type="noConversion"/>
  </si>
  <si>
    <t>문자함수</t>
    <phoneticPr fontId="2" type="noConversion"/>
  </si>
  <si>
    <t xml:space="preserve">       LOWER(ename) as lower_name,</t>
  </si>
  <si>
    <t>ENAME                LOWER_NAME           INITCAP_NAME         UPPER_NAME</t>
  </si>
  <si>
    <t>-------------------- -------------------- -------------------- --------------------</t>
  </si>
  <si>
    <t>SMITH                smith                Smith                SMITH</t>
  </si>
  <si>
    <t>ALLEN                allen                Allen                ALLEN</t>
  </si>
  <si>
    <t>WARD                 ward                 Ward                 WARD</t>
  </si>
  <si>
    <t>JONES                jones                Jones                JONES</t>
  </si>
  <si>
    <t>MARTIN               martin               Martin               MARTIN</t>
  </si>
  <si>
    <t>BLAKE                blake                Blake                BLAKE</t>
  </si>
  <si>
    <t>CLARK                clark                Clark                CLARK</t>
  </si>
  <si>
    <t>SCOTT                scott                Scott                SCOTT</t>
  </si>
  <si>
    <t>KING                 king                 King                 KING</t>
  </si>
  <si>
    <t>TURNER               turner               Turner               TURNER</t>
  </si>
  <si>
    <t>JAMES                james                James                JAMES</t>
  </si>
  <si>
    <t>FORD                 ford                 Ford                 FORD</t>
  </si>
  <si>
    <t>MILLER               miller               Miller               MILLER</t>
  </si>
  <si>
    <t>--UPPER: 소문자를 대문자로</t>
  </si>
  <si>
    <t>--LOWER: 대문자를 소문자로</t>
  </si>
  <si>
    <t>--INITCAP: 첫 글자 대문자</t>
  </si>
  <si>
    <t xml:space="preserve">       INITCAP(ename) as initcap_name,</t>
    <phoneticPr fontId="2" type="noConversion"/>
  </si>
  <si>
    <t xml:space="preserve">       UPPER(ename) as upper_name</t>
    <phoneticPr fontId="2" type="noConversion"/>
  </si>
  <si>
    <t>--UPPER로 문자열 비교</t>
  </si>
  <si>
    <t>--WHERE절의 왼쪽은 데이터량이 많은 경우 가공하면 않된다.</t>
  </si>
  <si>
    <r>
      <t>WHERE</t>
    </r>
    <r>
      <rPr>
        <sz val="9"/>
        <color rgb="FF010101"/>
        <rFont val="Consolas"/>
        <family val="3"/>
      </rPr>
      <t xml:space="preserve"> UPPER(ename)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UPPER(</t>
    </r>
    <r>
      <rPr>
        <sz val="9"/>
        <color rgb="FF7DA123"/>
        <rFont val="Consolas"/>
        <family val="3"/>
      </rPr>
      <t>'scott'</t>
    </r>
    <r>
      <rPr>
        <sz val="9"/>
        <color rgb="FF010101"/>
        <rFont val="Consolas"/>
        <family val="3"/>
      </rPr>
      <t>)</t>
    </r>
  </si>
  <si>
    <t>LENGTH(컬럼 또는 문자열)/LENGTHB</t>
    <phoneticPr fontId="2" type="noConversion"/>
  </si>
  <si>
    <t>입력된 문자열의 길이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</si>
  <si>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ename,LENGTH(ename) </t>
    </r>
    <r>
      <rPr>
        <sz val="9"/>
        <color rgb="FF7DA123"/>
        <rFont val="Consolas"/>
        <family val="3"/>
      </rPr>
      <t>"LENGTH"</t>
    </r>
  </si>
  <si>
    <t>ENAME                    LENGTH</t>
  </si>
  <si>
    <r>
      <t xml:space="preserve">SMITH                         </t>
    </r>
    <r>
      <rPr>
        <sz val="9"/>
        <color rgb="FF004FC8"/>
        <rFont val="Consolas"/>
        <family val="3"/>
      </rPr>
      <t>5</t>
    </r>
  </si>
  <si>
    <r>
      <t xml:space="preserve">JONES                         </t>
    </r>
    <r>
      <rPr>
        <sz val="9"/>
        <color rgb="FF004FC8"/>
        <rFont val="Consolas"/>
        <family val="3"/>
      </rPr>
      <t>5</t>
    </r>
  </si>
  <si>
    <r>
      <t xml:space="preserve">SCOTT                         </t>
    </r>
    <r>
      <rPr>
        <sz val="9"/>
        <color rgb="FF004FC8"/>
        <rFont val="Consolas"/>
        <family val="3"/>
      </rPr>
      <t>5</t>
    </r>
  </si>
  <si>
    <r>
      <t xml:space="preserve">FORD                          </t>
    </r>
    <r>
      <rPr>
        <sz val="9"/>
        <color rgb="FF004FC8"/>
        <rFont val="Consolas"/>
        <family val="3"/>
      </rPr>
      <t>4</t>
    </r>
  </si>
  <si>
    <r>
      <t>SELECT</t>
    </r>
    <r>
      <rPr>
        <sz val="9"/>
        <color rgb="FF010101"/>
        <rFont val="Consolas"/>
        <family val="3"/>
      </rPr>
      <t xml:space="preserve"> LENGTH(</t>
    </r>
    <r>
      <rPr>
        <sz val="9"/>
        <color rgb="FF7DA123"/>
        <rFont val="Consolas"/>
        <family val="3"/>
      </rPr>
      <t>'한글'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"LENG_KOR"</t>
    </r>
    <r>
      <rPr>
        <sz val="9"/>
        <color rgb="FF010101"/>
        <rFont val="Consolas"/>
        <family val="3"/>
      </rPr>
      <t>,</t>
    </r>
  </si>
  <si>
    <r>
      <t xml:space="preserve">       LENGTHB(</t>
    </r>
    <r>
      <rPr>
        <sz val="9"/>
        <color rgb="FF7DA123"/>
        <rFont val="Consolas"/>
        <family val="3"/>
      </rPr>
      <t>'한글'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"LENG_KOR_B"</t>
    </r>
  </si>
  <si>
    <r>
      <t>FROM</t>
    </r>
    <r>
      <rPr>
        <sz val="9"/>
        <color rgb="FF010101"/>
        <rFont val="Consolas"/>
        <family val="3"/>
      </rPr>
      <t xml:space="preserve"> dual</t>
    </r>
  </si>
  <si>
    <t xml:space="preserve">  LENG_KOR LENG_KOR_B</t>
  </si>
  <si>
    <t>---------- ----------</t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</si>
  <si>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6</t>
    </r>
  </si>
  <si>
    <t>소스코드가 ANSI인 경우 한글은 오라클 설치 옵션에 따라 한글 1자의 BYTE수가 달라 질수 있다.</t>
    <phoneticPr fontId="2" type="noConversion"/>
  </si>
  <si>
    <t>dual 테이블 sys소유로 scott도 사용가능</t>
    <phoneticPr fontId="2" type="noConversion"/>
  </si>
  <si>
    <t>DESC DUAL;</t>
  </si>
  <si>
    <t xml:space="preserve">이름    널? 유형          </t>
  </si>
  <si>
    <t xml:space="preserve">----- -- ----------- </t>
  </si>
  <si>
    <r>
      <t>FROM</t>
    </r>
    <r>
      <rPr>
        <sz val="9"/>
        <color rgb="FF010101"/>
        <rFont val="Consolas"/>
        <family val="3"/>
      </rPr>
      <t xml:space="preserve"> dual;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</si>
  <si>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2</t>
    </r>
  </si>
  <si>
    <t>X</t>
  </si>
  <si>
    <r>
      <t>DUMMY    VARCHAR2(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) </t>
    </r>
    <phoneticPr fontId="2" type="noConversion"/>
  </si>
  <si>
    <t xml:space="preserve">DUMMY  </t>
    <phoneticPr fontId="2" type="noConversion"/>
  </si>
  <si>
    <t>ename의 값을 입력하십시오: smith</t>
  </si>
  <si>
    <t>ENAME                LENGTH(ENAME)</t>
  </si>
  <si>
    <t>-------------------- -------------</t>
  </si>
  <si>
    <t>--회원가입시 입력 글자수 확인</t>
  </si>
  <si>
    <r>
      <t>SELECT</t>
    </r>
    <r>
      <rPr>
        <sz val="9"/>
        <color rgb="FF010101"/>
        <rFont val="Consolas"/>
        <family val="3"/>
      </rPr>
      <t xml:space="preserve"> ename, LENGTH(ename)</t>
    </r>
  </si>
  <si>
    <r>
      <t>WHERE</t>
    </r>
    <r>
      <rPr>
        <sz val="9"/>
        <color rgb="FF010101"/>
        <rFont val="Consolas"/>
        <family val="3"/>
      </rPr>
      <t xml:space="preserve"> LENGTH(ename)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LENGTH( </t>
    </r>
    <r>
      <rPr>
        <sz val="9"/>
        <color rgb="FF7DA123"/>
        <rFont val="Consolas"/>
        <family val="3"/>
      </rPr>
      <t>'&amp;ename'</t>
    </r>
    <r>
      <rPr>
        <sz val="9"/>
        <color rgb="FF010101"/>
        <rFont val="Consolas"/>
        <family val="3"/>
      </rPr>
      <t xml:space="preserve"> );</t>
    </r>
  </si>
  <si>
    <r>
      <t xml:space="preserve">구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: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LENGTH(ename)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LENGTH( </t>
    </r>
    <r>
      <rPr>
        <sz val="9"/>
        <color rgb="FF7DA123"/>
        <rFont val="Consolas"/>
        <family val="3"/>
      </rPr>
      <t>'&amp;ename'</t>
    </r>
    <r>
      <rPr>
        <sz val="9"/>
        <color rgb="FF010101"/>
        <rFont val="Consolas"/>
        <family val="3"/>
      </rPr>
      <t xml:space="preserve"> )</t>
    </r>
  </si>
  <si>
    <r>
      <t xml:space="preserve">신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: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LENGTH(ename)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LENGTH( </t>
    </r>
    <r>
      <rPr>
        <sz val="9"/>
        <color rgb="FF7DA123"/>
        <rFont val="Consolas"/>
        <family val="3"/>
      </rPr>
      <t>'smith'</t>
    </r>
    <r>
      <rPr>
        <sz val="9"/>
        <color rgb="FF010101"/>
        <rFont val="Consolas"/>
        <family val="3"/>
      </rPr>
      <t xml:space="preserve"> )</t>
    </r>
  </si>
  <si>
    <r>
      <t xml:space="preserve">MARTIN                           </t>
    </r>
    <r>
      <rPr>
        <sz val="9"/>
        <color rgb="FF004FC8"/>
        <rFont val="Consolas"/>
        <family val="3"/>
      </rPr>
      <t>6</t>
    </r>
  </si>
  <si>
    <r>
      <t xml:space="preserve">TURNER                           </t>
    </r>
    <r>
      <rPr>
        <sz val="9"/>
        <color rgb="FF004FC8"/>
        <rFont val="Consolas"/>
        <family val="3"/>
      </rPr>
      <t>6</t>
    </r>
  </si>
  <si>
    <r>
      <t xml:space="preserve">MILLER                           </t>
    </r>
    <r>
      <rPr>
        <sz val="9"/>
        <color rgb="FF004FC8"/>
        <rFont val="Consolas"/>
        <family val="3"/>
      </rPr>
      <t>6</t>
    </r>
  </si>
  <si>
    <r>
      <t>CONCAT()</t>
    </r>
    <r>
      <rPr>
        <sz val="9"/>
        <color rgb="FF010101"/>
        <rFont val="맑은 고딕"/>
        <family val="2"/>
        <charset val="129"/>
      </rPr>
      <t>함수</t>
    </r>
    <r>
      <rPr>
        <sz val="9"/>
        <color rgb="FF010101"/>
        <rFont val="Consolas"/>
        <family val="3"/>
      </rPr>
      <t xml:space="preserve"> -&gt; ||</t>
    </r>
    <phoneticPr fontId="2" type="noConversion"/>
  </si>
  <si>
    <t>문자열 결합</t>
    <phoneticPr fontId="2" type="noConversion"/>
  </si>
  <si>
    <t>CONCAT('문자열 | 컬럼', '문자열1| 컬럼')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</si>
  <si>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CONCAT(ename, job), ename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job</t>
    </r>
  </si>
  <si>
    <r>
      <t>CONCAT(ENAME,JOB)                      ENAME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JOB</t>
    </r>
  </si>
  <si>
    <t>-------------------------------------- --------------------------------------</t>
  </si>
  <si>
    <t>CLARKMANAGER                           CLARKMANAGER</t>
  </si>
  <si>
    <t>KINGPRESIDENT                          KINGPRESIDENT</t>
  </si>
  <si>
    <t>MILLERCLERK                            MILLERCLERK</t>
  </si>
  <si>
    <t>SUBSTR()함수</t>
    <phoneticPr fontId="2" type="noConversion"/>
  </si>
  <si>
    <t>주어진 문자열에서 특정 길이의 문자만 골라낼 때 사용하는 함수</t>
    <phoneticPr fontId="2" type="noConversion"/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</si>
  <si>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</si>
  <si>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</si>
  <si>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</si>
  <si>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</si>
  <si>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e</t>
    <phoneticPr fontId="2" type="noConversion"/>
  </si>
  <si>
    <t>SUBSTR('문자열' 또는 컬럼,1,4)</t>
    <phoneticPr fontId="2" type="noConversion"/>
  </si>
  <si>
    <r>
      <t>SUBSTR('문자열' 또는 컬럼,</t>
    </r>
    <r>
      <rPr>
        <sz val="11"/>
        <color rgb="FFFF0000"/>
        <rFont val="맑은 고딕"/>
        <family val="3"/>
        <charset val="129"/>
        <scheme val="minor"/>
      </rPr>
      <t>-</t>
    </r>
    <r>
      <rPr>
        <sz val="11"/>
        <color theme="1"/>
        <rFont val="맑은 고딕"/>
        <family val="2"/>
        <charset val="129"/>
        <scheme val="minor"/>
      </rPr>
      <t>1,4)</t>
    </r>
    <phoneticPr fontId="2" type="noConversion"/>
  </si>
  <si>
    <t>'-'가 없는 왼쪽에서 오른쪽으로 검색해서 글자를 자른다.</t>
    <phoneticPr fontId="2" type="noConversion"/>
  </si>
  <si>
    <t>'-'가 있으면 오른쪽에서 왼쪽으로 검색해서 글자를 자른다.</t>
    <phoneticPr fontId="2" type="noConversion"/>
  </si>
  <si>
    <t xml:space="preserve">--SUBSTR()함수                                                                            </t>
  </si>
  <si>
    <t xml:space="preserve">--      주어진 문자열에서 특정 길이의 문자만 골라낼 때 사용하는 함수                                                                      </t>
  </si>
  <si>
    <t xml:space="preserve">--      SUBSTR('문자열' 또는 컬럼,1,4)                                                                 </t>
  </si>
  <si>
    <t xml:space="preserve">--                      1       2       3       4       5                       </t>
  </si>
  <si>
    <t xml:space="preserve">--                      a       b       c       d       e       </t>
  </si>
  <si>
    <t>-- SUBSTR('abcde',3,2) c부터 2개,c는 포함</t>
  </si>
  <si>
    <t xml:space="preserve">                </t>
  </si>
  <si>
    <r>
      <t>SELECT</t>
    </r>
    <r>
      <rPr>
        <sz val="9"/>
        <color rgb="FF010101"/>
        <rFont val="Consolas"/>
        <family val="3"/>
      </rPr>
      <t xml:space="preserve"> SUBSTR(</t>
    </r>
    <r>
      <rPr>
        <sz val="9"/>
        <color rgb="FF7DA123"/>
        <rFont val="Consolas"/>
        <family val="3"/>
      </rPr>
      <t>'abcde'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 </t>
    </r>
    <r>
      <rPr>
        <sz val="9"/>
        <color rgb="FF7DA123"/>
        <rFont val="Consolas"/>
        <family val="3"/>
      </rPr>
      <t>"3,2"</t>
    </r>
  </si>
  <si>
    <r>
      <t xml:space="preserve">      ,SUBSTR(</t>
    </r>
    <r>
      <rPr>
        <sz val="9"/>
        <color rgb="FF7DA123"/>
        <rFont val="Consolas"/>
        <family val="3"/>
      </rPr>
      <t>'abcde'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"-3,2"</t>
    </r>
    <r>
      <rPr>
        <sz val="9"/>
        <color rgb="FF010101"/>
        <rFont val="Consolas"/>
        <family val="3"/>
      </rPr>
      <t xml:space="preserve"> </t>
    </r>
  </si>
  <si>
    <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4</t>
    </r>
  </si>
  <si>
    <t>---- ---- ------</t>
  </si>
  <si>
    <t>cd   cd   cde</t>
  </si>
  <si>
    <r>
      <t xml:space="preserve">      ,SUBSTR(</t>
    </r>
    <r>
      <rPr>
        <sz val="9"/>
        <color rgb="FF7DA123"/>
        <rFont val="Consolas"/>
        <family val="3"/>
      </rPr>
      <t>'abcde'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"-3,3"</t>
    </r>
    <r>
      <rPr>
        <sz val="9"/>
        <color rgb="FF010101"/>
        <rFont val="Consolas"/>
        <family val="3"/>
      </rPr>
      <t xml:space="preserve"> </t>
    </r>
    <phoneticPr fontId="2" type="noConversion"/>
  </si>
  <si>
    <t>--student테이블에서 jumin번호 컬럼을 사용해서 1전공이 101번인 학생들의</t>
  </si>
  <si>
    <t>--이름, 태어난월일, 생일하루전 날짜를 출력하세요.</t>
  </si>
  <si>
    <t>col  name for a15</t>
  </si>
  <si>
    <t>col  jumin for a13</t>
  </si>
  <si>
    <r>
      <t xml:space="preserve">col  </t>
    </r>
    <r>
      <rPr>
        <sz val="9"/>
        <color rgb="FF7DA123"/>
        <rFont val="Consolas"/>
        <family val="3"/>
      </rPr>
      <t>"BIRTHDAY"</t>
    </r>
    <r>
      <rPr>
        <sz val="9"/>
        <color rgb="FF010101"/>
        <rFont val="Consolas"/>
        <family val="3"/>
      </rPr>
      <t xml:space="preserve"> for </t>
    </r>
    <r>
      <rPr>
        <sz val="9"/>
        <color rgb="FF004FC8"/>
        <rFont val="Consolas"/>
        <family val="3"/>
      </rPr>
      <t>9999</t>
    </r>
  </si>
  <si>
    <r>
      <t xml:space="preserve">col  </t>
    </r>
    <r>
      <rPr>
        <sz val="9"/>
        <color rgb="FF7DA123"/>
        <rFont val="Consolas"/>
        <family val="3"/>
      </rPr>
      <t>"BIRTHDAY -1"</t>
    </r>
    <r>
      <rPr>
        <sz val="9"/>
        <color rgb="FF010101"/>
        <rFont val="Consolas"/>
        <family val="3"/>
      </rPr>
      <t xml:space="preserve"> for </t>
    </r>
    <r>
      <rPr>
        <sz val="9"/>
        <color rgb="FF004FC8"/>
        <rFont val="Consolas"/>
        <family val="3"/>
      </rPr>
      <t>9999</t>
    </r>
  </si>
  <si>
    <r>
      <t>SELECT</t>
    </r>
    <r>
      <rPr>
        <sz val="9"/>
        <color rgb="FF010101"/>
        <rFont val="Consolas"/>
        <family val="3"/>
      </rPr>
      <t xml:space="preserve"> name, </t>
    </r>
  </si>
  <si>
    <t xml:space="preserve">       jumin,</t>
  </si>
  <si>
    <r>
      <t>FROM</t>
    </r>
    <r>
      <rPr>
        <sz val="9"/>
        <color rgb="FF010101"/>
        <rFont val="Consolas"/>
        <family val="3"/>
      </rPr>
      <t xml:space="preserve"> student</t>
    </r>
  </si>
  <si>
    <r>
      <t>WHERE</t>
    </r>
    <r>
      <rPr>
        <sz val="9"/>
        <color rgb="FF010101"/>
        <rFont val="Consolas"/>
        <family val="3"/>
      </rPr>
      <t xml:space="preserve"> deptno1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101</t>
    </r>
  </si>
  <si>
    <r>
      <t xml:space="preserve">NAME            JUMIN         BIRTHDAY                         BIRTHDAY 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</si>
  <si>
    <t>--------------- ------------- -------------------------------- -----------</t>
  </si>
  <si>
    <r>
      <t xml:space="preserve">James Seo       </t>
    </r>
    <r>
      <rPr>
        <sz val="9"/>
        <color rgb="FF004FC8"/>
        <rFont val="Consolas"/>
        <family val="3"/>
      </rPr>
      <t>7510231901813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1023</t>
    </r>
    <r>
      <rPr>
        <sz val="9"/>
        <color rgb="FF010101"/>
        <rFont val="Consolas"/>
        <family val="3"/>
      </rPr>
      <t xml:space="preserve">                                    </t>
    </r>
    <r>
      <rPr>
        <sz val="9"/>
        <color rgb="FF004FC8"/>
        <rFont val="Consolas"/>
        <family val="3"/>
      </rPr>
      <t>1022</t>
    </r>
  </si>
  <si>
    <r>
      <t xml:space="preserve">Billy Crystal   </t>
    </r>
    <r>
      <rPr>
        <sz val="9"/>
        <color rgb="FF004FC8"/>
        <rFont val="Consolas"/>
        <family val="3"/>
      </rPr>
      <t>7601232186327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0123</t>
    </r>
    <r>
      <rPr>
        <sz val="9"/>
        <color rgb="FF010101"/>
        <rFont val="Consolas"/>
        <family val="3"/>
      </rPr>
      <t xml:space="preserve">                                     </t>
    </r>
    <r>
      <rPr>
        <sz val="9"/>
        <color rgb="FF004FC8"/>
        <rFont val="Consolas"/>
        <family val="3"/>
      </rPr>
      <t>122</t>
    </r>
  </si>
  <si>
    <r>
      <t xml:space="preserve">Richard Dreyfus </t>
    </r>
    <r>
      <rPr>
        <sz val="9"/>
        <color rgb="FF004FC8"/>
        <rFont val="Consolas"/>
        <family val="3"/>
      </rPr>
      <t>7711291186223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1129</t>
    </r>
    <r>
      <rPr>
        <sz val="9"/>
        <color rgb="FF010101"/>
        <rFont val="Consolas"/>
        <family val="3"/>
      </rPr>
      <t xml:space="preserve">                                    </t>
    </r>
    <r>
      <rPr>
        <sz val="9"/>
        <color rgb="FF004FC8"/>
        <rFont val="Consolas"/>
        <family val="3"/>
      </rPr>
      <t>1128</t>
    </r>
  </si>
  <si>
    <r>
      <t xml:space="preserve">Danny Devito    </t>
    </r>
    <r>
      <rPr>
        <sz val="9"/>
        <color rgb="FF004FC8"/>
        <rFont val="Consolas"/>
        <family val="3"/>
      </rPr>
      <t>7808192157498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0819</t>
    </r>
    <r>
      <rPr>
        <sz val="9"/>
        <color rgb="FF010101"/>
        <rFont val="Consolas"/>
        <family val="3"/>
      </rPr>
      <t xml:space="preserve">                                     </t>
    </r>
    <r>
      <rPr>
        <sz val="9"/>
        <color rgb="FF004FC8"/>
        <rFont val="Consolas"/>
        <family val="3"/>
      </rPr>
      <t>818</t>
    </r>
  </si>
  <si>
    <r>
      <t xml:space="preserve">       SUBSTR(jumin,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)   </t>
    </r>
    <r>
      <rPr>
        <sz val="9"/>
        <color rgb="FF7DA123"/>
        <rFont val="Consolas"/>
        <family val="3"/>
      </rPr>
      <t>"BIRTHDAY"</t>
    </r>
    <r>
      <rPr>
        <sz val="9"/>
        <color rgb="FF010101"/>
        <rFont val="Consolas"/>
        <family val="3"/>
      </rPr>
      <t>,</t>
    </r>
    <phoneticPr fontId="2" type="noConversion"/>
  </si>
  <si>
    <r>
      <t xml:space="preserve">       SUBSTR(jumin,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"BIRTHDAY -1"</t>
    </r>
    <phoneticPr fontId="2" type="noConversion"/>
  </si>
  <si>
    <t>INSTR()</t>
    <phoneticPr fontId="2" type="noConversion"/>
  </si>
  <si>
    <r>
      <t>INSTR('</t>
    </r>
    <r>
      <rPr>
        <sz val="9"/>
        <color rgb="FF010101"/>
        <rFont val="맑은 고딕"/>
        <family val="2"/>
        <charset val="129"/>
      </rPr>
      <t>문자열</t>
    </r>
    <r>
      <rPr>
        <sz val="9"/>
        <color rgb="FF010101"/>
        <rFont val="Consolas"/>
        <family val="3"/>
      </rPr>
      <t xml:space="preserve">' </t>
    </r>
    <r>
      <rPr>
        <sz val="9"/>
        <color rgb="FF010101"/>
        <rFont val="맑은 고딕"/>
        <family val="2"/>
        <charset val="129"/>
      </rPr>
      <t>또는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컬럼</t>
    </r>
    <r>
      <rPr>
        <sz val="9"/>
        <color rgb="FF010101"/>
        <rFont val="Consolas"/>
        <family val="3"/>
      </rPr>
      <t xml:space="preserve">, </t>
    </r>
    <r>
      <rPr>
        <sz val="9"/>
        <color rgb="FF010101"/>
        <rFont val="맑은 고딕"/>
        <family val="2"/>
        <charset val="129"/>
      </rPr>
      <t>찾는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글자</t>
    </r>
    <r>
      <rPr>
        <sz val="9"/>
        <color rgb="FF010101"/>
        <rFont val="Consolas"/>
        <family val="3"/>
      </rPr>
      <t xml:space="preserve">, </t>
    </r>
    <r>
      <rPr>
        <sz val="9"/>
        <color rgb="FF010101"/>
        <rFont val="맑은 고딕"/>
        <family val="2"/>
        <charset val="129"/>
      </rPr>
      <t>시작위치</t>
    </r>
    <r>
      <rPr>
        <sz val="9"/>
        <color rgb="FF010101"/>
        <rFont val="Consolas"/>
        <family val="3"/>
      </rPr>
      <t xml:space="preserve">, </t>
    </r>
    <r>
      <rPr>
        <sz val="9"/>
        <color rgb="FF010101"/>
        <rFont val="맑은 고딕"/>
        <family val="2"/>
        <charset val="129"/>
      </rPr>
      <t>몇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번째인지</t>
    </r>
    <r>
      <rPr>
        <sz val="9"/>
        <color rgb="FF010101"/>
        <rFont val="Consolas"/>
        <family val="3"/>
      </rPr>
      <t>(DEFAULT 1))</t>
    </r>
    <phoneticPr fontId="2" type="noConversion"/>
  </si>
  <si>
    <t>문자열이나 컬럼에서 특정 글자의 위치를 찾아주는 함수이다.</t>
    <phoneticPr fontId="2" type="noConversion"/>
  </si>
  <si>
    <t>-------------- ---------- ---------- ---------- ----------</t>
  </si>
  <si>
    <t xml:space="preserve">--INSTR()                                                                                       </t>
  </si>
  <si>
    <t xml:space="preserve">--      문자열이나 컬럼에서 특정 글자의 위치를 찾아주는 함수이다.                                                                                </t>
  </si>
  <si>
    <t xml:space="preserve">--      INSTR('문자열' 또는 컬럼, 찾는 글자, 시작위치, 몇 번째인지(DEFAULT 1))                                                                              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</si>
  <si>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'A-B-C-D'</t>
    </r>
    <r>
      <rPr>
        <sz val="9"/>
        <color rgb="FF010101"/>
        <rFont val="Consolas"/>
        <family val="3"/>
      </rPr>
      <t>,</t>
    </r>
  </si>
  <si>
    <r>
      <t xml:space="preserve">       INSTR(</t>
    </r>
    <r>
      <rPr>
        <sz val="9"/>
        <color rgb="FF7DA123"/>
        <rFont val="Consolas"/>
        <family val="3"/>
      </rPr>
      <t>'A-B-C-D'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'-'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)   </t>
    </r>
    <r>
      <rPr>
        <sz val="9"/>
        <color rgb="FF7DA123"/>
        <rFont val="Consolas"/>
        <family val="3"/>
      </rPr>
      <t>"INSTR1"</t>
    </r>
    <r>
      <rPr>
        <sz val="9"/>
        <color rgb="FF010101"/>
        <rFont val="Consolas"/>
        <family val="3"/>
      </rPr>
      <t>,</t>
    </r>
  </si>
  <si>
    <r>
      <t xml:space="preserve">           INSTR(</t>
    </r>
    <r>
      <rPr>
        <sz val="9"/>
        <color rgb="FF7DA123"/>
        <rFont val="Consolas"/>
        <family val="3"/>
      </rPr>
      <t>'A-B-C-D'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'-'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"INSTR13"</t>
    </r>
    <r>
      <rPr>
        <sz val="9"/>
        <color rgb="FF010101"/>
        <rFont val="Consolas"/>
        <family val="3"/>
      </rPr>
      <t>,</t>
    </r>
  </si>
  <si>
    <r>
      <t xml:space="preserve">           INSTR(</t>
    </r>
    <r>
      <rPr>
        <sz val="9"/>
        <color rgb="FF7DA123"/>
        <rFont val="Consolas"/>
        <family val="3"/>
      </rPr>
      <t>'A-B-C-D'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'-'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"INSTR31"</t>
    </r>
    <r>
      <rPr>
        <sz val="9"/>
        <color rgb="FF010101"/>
        <rFont val="Consolas"/>
        <family val="3"/>
      </rPr>
      <t>,</t>
    </r>
  </si>
  <si>
    <r>
      <t xml:space="preserve">           INSTR(</t>
    </r>
    <r>
      <rPr>
        <sz val="9"/>
        <color rgb="FF7DA123"/>
        <rFont val="Consolas"/>
        <family val="3"/>
      </rPr>
      <t>'A-B-C-D'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'-'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"INSTR-13"</t>
    </r>
    <r>
      <rPr>
        <sz val="9"/>
        <color rgb="FF010101"/>
        <rFont val="Consolas"/>
        <family val="3"/>
      </rPr>
      <t xml:space="preserve"> </t>
    </r>
    <r>
      <rPr>
        <sz val="9"/>
        <color rgb="FF999999"/>
        <rFont val="Consolas"/>
        <family val="3"/>
      </rPr>
      <t>-- '-'붙으면 오른쪽에서 왼쪽으로 찾는다.</t>
    </r>
  </si>
  <si>
    <r>
      <t>'A-B-C-D'</t>
    </r>
    <r>
      <rPr>
        <sz val="9"/>
        <color rgb="FF010101"/>
        <rFont val="Consolas"/>
        <family val="3"/>
      </rPr>
      <t xml:space="preserve">          INSTR1    INSTR13    INSTR31   INSTR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</si>
  <si>
    <r>
      <t>A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>B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>C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D       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</si>
  <si>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t>--STUDENT테이블에서 1전공이 201인 학생의 이름, 전환번호, 지역번호를 출력하세요.</t>
  </si>
  <si>
    <t>--단 지역번호는 숫자만 나와야 합니다.</t>
  </si>
  <si>
    <t>COL  name FOR a16</t>
  </si>
  <si>
    <t>COL  tel FOR a15</t>
  </si>
  <si>
    <r>
      <t xml:space="preserve">COL  </t>
    </r>
    <r>
      <rPr>
        <sz val="9"/>
        <color rgb="FF7DA123"/>
        <rFont val="Consolas"/>
        <family val="3"/>
      </rPr>
      <t>"instr"</t>
    </r>
    <r>
      <rPr>
        <sz val="9"/>
        <color rgb="FF010101"/>
        <rFont val="Consolas"/>
        <family val="3"/>
      </rPr>
      <t xml:space="preserve"> FOR </t>
    </r>
    <r>
      <rPr>
        <sz val="9"/>
        <color rgb="FF004FC8"/>
        <rFont val="Consolas"/>
        <family val="3"/>
      </rPr>
      <t>9999999999</t>
    </r>
  </si>
  <si>
    <r>
      <t xml:space="preserve">COL  </t>
    </r>
    <r>
      <rPr>
        <sz val="9"/>
        <color rgb="FF7DA123"/>
        <rFont val="Consolas"/>
        <family val="3"/>
      </rPr>
      <t>"AREA"</t>
    </r>
    <r>
      <rPr>
        <sz val="9"/>
        <color rgb="FF010101"/>
        <rFont val="Consolas"/>
        <family val="3"/>
      </rPr>
      <t xml:space="preserve">  FOR </t>
    </r>
    <r>
      <rPr>
        <sz val="9"/>
        <color rgb="FF004FC8"/>
        <rFont val="Consolas"/>
        <family val="3"/>
      </rPr>
      <t>9999</t>
    </r>
  </si>
  <si>
    <r>
      <t>SELECT</t>
    </r>
    <r>
      <rPr>
        <sz val="9"/>
        <color rgb="FF010101"/>
        <rFont val="Consolas"/>
        <family val="3"/>
      </rPr>
      <t xml:space="preserve"> name,  </t>
    </r>
  </si>
  <si>
    <t xml:space="preserve">       tel,</t>
  </si>
  <si>
    <r>
      <t xml:space="preserve">           INSTR(tel,</t>
    </r>
    <r>
      <rPr>
        <sz val="9"/>
        <color rgb="FF7DA123"/>
        <rFont val="Consolas"/>
        <family val="3"/>
      </rPr>
      <t>')'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"instr"</t>
    </r>
    <r>
      <rPr>
        <sz val="9"/>
        <color rgb="FF010101"/>
        <rFont val="Consolas"/>
        <family val="3"/>
      </rPr>
      <t>,</t>
    </r>
  </si>
  <si>
    <r>
      <t xml:space="preserve">           SUBSTR(tel,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,INSTR(tel,</t>
    </r>
    <r>
      <rPr>
        <sz val="9"/>
        <color rgb="FF7DA123"/>
        <rFont val="Consolas"/>
        <family val="3"/>
      </rPr>
      <t>')'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"AREA"</t>
    </r>
  </si>
  <si>
    <r>
      <t>WHERE</t>
    </r>
    <r>
      <rPr>
        <sz val="9"/>
        <color rgb="FF010101"/>
        <rFont val="Consolas"/>
        <family val="3"/>
      </rPr>
      <t xml:space="preserve"> deptno1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201</t>
    </r>
  </si>
  <si>
    <t xml:space="preserve">NAME             TEL                   instr AREA  </t>
  </si>
  <si>
    <t>---------------- --------------- ----------- ------</t>
  </si>
  <si>
    <r>
      <t xml:space="preserve">Demi Moore       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6255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9875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02</t>
    </r>
  </si>
  <si>
    <r>
      <t xml:space="preserve">Macaulay Culkin  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312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9838</t>
    </r>
    <r>
      <rPr>
        <sz val="9"/>
        <color rgb="FF010101"/>
        <rFont val="Consolas"/>
        <family val="3"/>
      </rPr>
      <t xml:space="preserve"> 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02</t>
    </r>
  </si>
  <si>
    <r>
      <t xml:space="preserve">Wesley Snipes    </t>
    </r>
    <r>
      <rPr>
        <sz val="9"/>
        <color rgb="FF004FC8"/>
        <rFont val="Consolas"/>
        <family val="3"/>
      </rPr>
      <t>053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736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4981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053</t>
    </r>
  </si>
  <si>
    <r>
      <t xml:space="preserve">Steve Martin     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6175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3945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02</t>
    </r>
  </si>
  <si>
    <r>
      <t xml:space="preserve">Sean Connery     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381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5440</t>
    </r>
    <r>
      <rPr>
        <sz val="9"/>
        <color rgb="FF010101"/>
        <rFont val="Consolas"/>
        <family val="3"/>
      </rPr>
      <t xml:space="preserve"> 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02</t>
    </r>
  </si>
  <si>
    <r>
      <t xml:space="preserve">Christian Slater </t>
    </r>
    <r>
      <rPr>
        <sz val="9"/>
        <color rgb="FF004FC8"/>
        <rFont val="Consolas"/>
        <family val="3"/>
      </rPr>
      <t>031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345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5677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031</t>
    </r>
  </si>
  <si>
    <t>왼쪽에서 채운다.</t>
    <phoneticPr fontId="2" type="noConversion"/>
  </si>
  <si>
    <t>LPAD()</t>
    <phoneticPr fontId="2" type="noConversion"/>
  </si>
  <si>
    <t>EX)</t>
    <phoneticPr fontId="2" type="noConversion"/>
  </si>
  <si>
    <t>LPAD('LOVE', 8, '*')</t>
    <phoneticPr fontId="2" type="noConversion"/>
  </si>
  <si>
    <t>L</t>
    <phoneticPr fontId="2" type="noConversion"/>
  </si>
  <si>
    <t>O</t>
    <phoneticPr fontId="2" type="noConversion"/>
  </si>
  <si>
    <t>V</t>
    <phoneticPr fontId="2" type="noConversion"/>
  </si>
  <si>
    <t>E</t>
    <phoneticPr fontId="2" type="noConversion"/>
  </si>
  <si>
    <t>*</t>
    <phoneticPr fontId="2" type="noConversion"/>
  </si>
  <si>
    <t>--STUDENT테이블에서 1전공이 201번인 학과 학생들의 ID를 총 10자리로 출력하세요. 왼쪽 빈자리는 '*'로</t>
  </si>
  <si>
    <t>--채우세요.</t>
  </si>
  <si>
    <t>col name for a20</t>
  </si>
  <si>
    <t>col id   for a15</t>
  </si>
  <si>
    <t xml:space="preserve">       id,</t>
  </si>
  <si>
    <r>
      <t>FROM</t>
    </r>
    <r>
      <rPr>
        <sz val="9"/>
        <color rgb="FF010101"/>
        <rFont val="Consolas"/>
        <family val="3"/>
      </rPr>
      <t xml:space="preserve"> student    </t>
    </r>
  </si>
  <si>
    <r>
      <t>WHERE</t>
    </r>
    <r>
      <rPr>
        <sz val="9"/>
        <color rgb="FF010101"/>
        <rFont val="Consolas"/>
        <family val="3"/>
      </rPr>
      <t xml:space="preserve"> deptno1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201</t>
    </r>
  </si>
  <si>
    <t>NAME                 ID              LPAD</t>
  </si>
  <si>
    <t>-------------------- --------------- --------------------------------------------------------------------------------</t>
  </si>
  <si>
    <r>
      <t xml:space="preserve">Demi Moore           Moore           </t>
    </r>
    <r>
      <rPr>
        <sz val="9"/>
        <color rgb="FF0099CC"/>
        <rFont val="Consolas"/>
        <family val="3"/>
      </rPr>
      <t>*****</t>
    </r>
    <r>
      <rPr>
        <sz val="9"/>
        <color rgb="FF010101"/>
        <rFont val="Consolas"/>
        <family val="3"/>
      </rPr>
      <t>Moore</t>
    </r>
  </si>
  <si>
    <r>
      <t xml:space="preserve">Macaulay Culkin      Culkin          </t>
    </r>
    <r>
      <rPr>
        <sz val="9"/>
        <color rgb="FF0099CC"/>
        <rFont val="Consolas"/>
        <family val="3"/>
      </rPr>
      <t>****</t>
    </r>
    <r>
      <rPr>
        <sz val="9"/>
        <color rgb="FF010101"/>
        <rFont val="Consolas"/>
        <family val="3"/>
      </rPr>
      <t>Culkin</t>
    </r>
  </si>
  <si>
    <r>
      <t xml:space="preserve">Wesley Snipes        Snipes          </t>
    </r>
    <r>
      <rPr>
        <sz val="9"/>
        <color rgb="FF0099CC"/>
        <rFont val="Consolas"/>
        <family val="3"/>
      </rPr>
      <t>****</t>
    </r>
    <r>
      <rPr>
        <sz val="9"/>
        <color rgb="FF010101"/>
        <rFont val="Consolas"/>
        <family val="3"/>
      </rPr>
      <t>Snipes</t>
    </r>
  </si>
  <si>
    <r>
      <t xml:space="preserve">Steve Martin         Martin          </t>
    </r>
    <r>
      <rPr>
        <sz val="9"/>
        <color rgb="FF0099CC"/>
        <rFont val="Consolas"/>
        <family val="3"/>
      </rPr>
      <t>****</t>
    </r>
    <r>
      <rPr>
        <sz val="9"/>
        <color rgb="FF010101"/>
        <rFont val="Consolas"/>
        <family val="3"/>
      </rPr>
      <t>Martin</t>
    </r>
  </si>
  <si>
    <r>
      <t xml:space="preserve">Sean Connery         Connery         </t>
    </r>
    <r>
      <rPr>
        <sz val="9"/>
        <color rgb="FF0099CC"/>
        <rFont val="Consolas"/>
        <family val="3"/>
      </rPr>
      <t>***</t>
    </r>
    <r>
      <rPr>
        <sz val="9"/>
        <color rgb="FF010101"/>
        <rFont val="Consolas"/>
        <family val="3"/>
      </rPr>
      <t>Connery</t>
    </r>
  </si>
  <si>
    <r>
      <t xml:space="preserve">Christian Slater     Slater          </t>
    </r>
    <r>
      <rPr>
        <sz val="9"/>
        <color rgb="FF0099CC"/>
        <rFont val="Consolas"/>
        <family val="3"/>
      </rPr>
      <t>****</t>
    </r>
    <r>
      <rPr>
        <sz val="9"/>
        <color rgb="FF010101"/>
        <rFont val="Consolas"/>
        <family val="3"/>
      </rPr>
      <t>Slater</t>
    </r>
  </si>
  <si>
    <r>
      <t xml:space="preserve">       LPAD(id,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'*'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"LPAD"</t>
    </r>
    <phoneticPr fontId="2" type="noConversion"/>
  </si>
  <si>
    <r>
      <t>EMP</t>
    </r>
    <r>
      <rPr>
        <sz val="9"/>
        <color rgb="FF010101"/>
        <rFont val="맑은 고딕"/>
        <family val="2"/>
        <charset val="129"/>
      </rPr>
      <t>테이블을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사용하여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아래화면과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같이</t>
    </r>
    <r>
      <rPr>
        <sz val="9"/>
        <color rgb="FF010101"/>
        <rFont val="Consolas"/>
        <family val="3"/>
      </rPr>
      <t xml:space="preserve"> DEPTNO</t>
    </r>
    <r>
      <rPr>
        <sz val="9"/>
        <color rgb="FF010101"/>
        <rFont val="맑은 고딕"/>
        <family val="2"/>
        <charset val="129"/>
      </rPr>
      <t>가</t>
    </r>
    <r>
      <rPr>
        <sz val="9"/>
        <color rgb="FF010101"/>
        <rFont val="Consolas"/>
        <family val="3"/>
      </rPr>
      <t xml:space="preserve"> 10</t>
    </r>
    <r>
      <rPr>
        <sz val="9"/>
        <color rgb="FF010101"/>
        <rFont val="맑은 고딕"/>
        <family val="2"/>
        <charset val="129"/>
      </rPr>
      <t>인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사원들의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이름을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총</t>
    </r>
    <r>
      <rPr>
        <sz val="9"/>
        <color rgb="FF010101"/>
        <rFont val="Consolas"/>
        <family val="3"/>
      </rPr>
      <t xml:space="preserve"> 9</t>
    </r>
    <r>
      <rPr>
        <sz val="9"/>
        <color rgb="FF010101"/>
        <rFont val="맑은 고딕"/>
        <family val="2"/>
        <charset val="129"/>
      </rPr>
      <t>바이트로</t>
    </r>
    <r>
      <rPr>
        <sz val="9"/>
        <color rgb="FF010101"/>
        <rFont val="Consolas"/>
        <family val="3"/>
      </rPr>
      <t xml:space="preserve"> </t>
    </r>
    <phoneticPr fontId="2" type="noConversion"/>
  </si>
  <si>
    <r>
      <rPr>
        <sz val="9"/>
        <color rgb="FF010101"/>
        <rFont val="맑은 고딕"/>
        <family val="2"/>
        <charset val="129"/>
      </rPr>
      <t>출력하되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빈자리에는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해당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자리의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숫자로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채우세요</t>
    </r>
    <r>
      <rPr>
        <sz val="9"/>
        <color rgb="FF010101"/>
        <rFont val="Consolas"/>
        <family val="3"/>
      </rPr>
      <t>.</t>
    </r>
    <phoneticPr fontId="2" type="noConversion"/>
  </si>
  <si>
    <t xml:space="preserve">--EMP테이블을 사용하여 아래화면과 같이 DEPTNO가 10인 사원들의 이름을 총 9바이트로                                                                                            </t>
  </si>
  <si>
    <t xml:space="preserve">--출력하되 빈자리에는 해당 자리의 숫자로 채우세요.                   </t>
  </si>
  <si>
    <t>--SELECT ename</t>
  </si>
  <si>
    <t xml:space="preserve">--FROM emp      </t>
  </si>
  <si>
    <t xml:space="preserve">--WHERE deptno =10;                                                             </t>
  </si>
  <si>
    <t>--ENAME</t>
  </si>
  <si>
    <t>----------------------</t>
  </si>
  <si>
    <t>--1234CLARK</t>
  </si>
  <si>
    <t>--12345KING</t>
  </si>
  <si>
    <t>--123MILLER</t>
  </si>
  <si>
    <r>
      <t>SELECT</t>
    </r>
    <r>
      <rPr>
        <sz val="9"/>
        <color rgb="FF010101"/>
        <rFont val="Consolas"/>
        <family val="3"/>
      </rPr>
      <t xml:space="preserve"> LPAD(ename,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'123456789'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"LPAD"</t>
    </r>
  </si>
  <si>
    <r>
      <t>FROM</t>
    </r>
    <r>
      <rPr>
        <sz val="9"/>
        <color rgb="FF010101"/>
        <rFont val="Consolas"/>
        <family val="3"/>
      </rPr>
      <t xml:space="preserve"> emp        </t>
    </r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</si>
  <si>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;</t>
    </r>
  </si>
  <si>
    <t>LPAD</t>
  </si>
  <si>
    <t>------------------------------------------------------------------------</t>
  </si>
  <si>
    <t>1234CLARK</t>
  </si>
  <si>
    <t>12345KING</t>
  </si>
  <si>
    <t>123MILLER</t>
  </si>
  <si>
    <t>LPAD('문자열' 또는 컬럼, 총자리수, '채울문자')</t>
    <phoneticPr fontId="2" type="noConversion"/>
  </si>
  <si>
    <r>
      <t>RPAD('</t>
    </r>
    <r>
      <rPr>
        <sz val="9"/>
        <color rgb="FF010101"/>
        <rFont val="돋움"/>
        <family val="3"/>
        <charset val="129"/>
      </rPr>
      <t>문자열</t>
    </r>
    <r>
      <rPr>
        <sz val="9"/>
        <color rgb="FF010101"/>
        <rFont val="Consolas"/>
        <family val="3"/>
      </rPr>
      <t xml:space="preserve">' </t>
    </r>
    <r>
      <rPr>
        <sz val="9"/>
        <color rgb="FF010101"/>
        <rFont val="돋움"/>
        <family val="3"/>
        <charset val="129"/>
      </rPr>
      <t>또는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컬럼</t>
    </r>
    <r>
      <rPr>
        <sz val="9"/>
        <color rgb="FF010101"/>
        <rFont val="Consolas"/>
        <family val="3"/>
      </rPr>
      <t xml:space="preserve">, </t>
    </r>
    <r>
      <rPr>
        <sz val="9"/>
        <color rgb="FF010101"/>
        <rFont val="돋움"/>
        <family val="3"/>
        <charset val="129"/>
      </rPr>
      <t>총자리수</t>
    </r>
    <r>
      <rPr>
        <sz val="9"/>
        <color rgb="FF010101"/>
        <rFont val="Consolas"/>
        <family val="3"/>
      </rPr>
      <t>, '</t>
    </r>
    <r>
      <rPr>
        <sz val="9"/>
        <color rgb="FF010101"/>
        <rFont val="돋움"/>
        <family val="3"/>
        <charset val="129"/>
      </rPr>
      <t>채울문자</t>
    </r>
    <r>
      <rPr>
        <sz val="9"/>
        <color rgb="FF010101"/>
        <rFont val="Consolas"/>
        <family val="3"/>
      </rPr>
      <t>')</t>
    </r>
    <phoneticPr fontId="2" type="noConversion"/>
  </si>
  <si>
    <t>--SELECT ename,</t>
  </si>
  <si>
    <t>--       RPAD(ename,10,'-')</t>
  </si>
  <si>
    <t>--FROM emp</t>
  </si>
  <si>
    <t>--WHERE deptno = 10</t>
  </si>
  <si>
    <t xml:space="preserve">--ENAME                RPAD(ENAME,10,'-') </t>
  </si>
  <si>
    <t>---------------------- -------------------</t>
  </si>
  <si>
    <t>--CLARK                CLARK-----</t>
  </si>
  <si>
    <t>--KING                 KING------</t>
  </si>
  <si>
    <t>--MILLER               MILLER----</t>
  </si>
  <si>
    <t xml:space="preserve">            </t>
  </si>
  <si>
    <t xml:space="preserve">                        </t>
  </si>
  <si>
    <t>--emp테이블에서 deptno 10번인 사원들의 이름을 총 9자리로 출력하되</t>
  </si>
  <si>
    <t>--오른쪽 빈자리는 해당 숫자의 자리수에 해당한는 숫자가 출력되게 하세요.</t>
  </si>
  <si>
    <t xml:space="preserve">--ENAME               </t>
  </si>
  <si>
    <t xml:space="preserve">--CLARK6789               </t>
  </si>
  <si>
    <t xml:space="preserve">--KING56789                               </t>
  </si>
  <si>
    <t xml:space="preserve">--MILLER789                     </t>
  </si>
  <si>
    <t>COL ename FOR A18</t>
  </si>
  <si>
    <r>
      <t xml:space="preserve">COL </t>
    </r>
    <r>
      <rPr>
        <sz val="9"/>
        <color rgb="FF7DA123"/>
        <rFont val="Consolas"/>
        <family val="3"/>
      </rPr>
      <t>"NUM_SUBSTR"</t>
    </r>
    <r>
      <rPr>
        <sz val="9"/>
        <color rgb="FF010101"/>
        <rFont val="Consolas"/>
        <family val="3"/>
      </rPr>
      <t xml:space="preserve"> FOR A6</t>
    </r>
  </si>
  <si>
    <r>
      <t xml:space="preserve">COL </t>
    </r>
    <r>
      <rPr>
        <sz val="9"/>
        <color rgb="FF7DA123"/>
        <rFont val="Consolas"/>
        <family val="3"/>
      </rPr>
      <t>"RPAD"</t>
    </r>
    <r>
      <rPr>
        <sz val="9"/>
        <color rgb="FF010101"/>
        <rFont val="Consolas"/>
        <family val="3"/>
      </rPr>
      <t xml:space="preserve"> FOR A9</t>
    </r>
  </si>
  <si>
    <t xml:space="preserve">       length(ename),</t>
  </si>
  <si>
    <r>
      <t xml:space="preserve">       RPAD(ename,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>,SUBSTR(</t>
    </r>
    <r>
      <rPr>
        <sz val="9"/>
        <color rgb="FF7DA123"/>
        <rFont val="Consolas"/>
        <family val="3"/>
      </rPr>
      <t>'123456789'</t>
    </r>
    <r>
      <rPr>
        <sz val="9"/>
        <color rgb="FF010101"/>
        <rFont val="Consolas"/>
        <family val="3"/>
      </rPr>
      <t>,length(ename)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)) </t>
    </r>
    <r>
      <rPr>
        <sz val="9"/>
        <color rgb="FF7DA123"/>
        <rFont val="Consolas"/>
        <family val="3"/>
      </rPr>
      <t>"RPAD"</t>
    </r>
  </si>
  <si>
    <t>ENAME              LENGTH(ENAME) NUM_SU RPAD</t>
  </si>
  <si>
    <t>------------------ ------------- ------ ---------</t>
  </si>
  <si>
    <r>
      <t xml:space="preserve">CLARK                      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6789</t>
    </r>
    <r>
      <rPr>
        <sz val="9"/>
        <color rgb="FF010101"/>
        <rFont val="Consolas"/>
        <family val="3"/>
      </rPr>
      <t xml:space="preserve">   CLARK6789</t>
    </r>
  </si>
  <si>
    <r>
      <t xml:space="preserve">KING                  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56789</t>
    </r>
    <r>
      <rPr>
        <sz val="9"/>
        <color rgb="FF010101"/>
        <rFont val="Consolas"/>
        <family val="3"/>
      </rPr>
      <t xml:space="preserve">  KING56789</t>
    </r>
  </si>
  <si>
    <r>
      <t xml:space="preserve">MILLER                     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789</t>
    </r>
    <r>
      <rPr>
        <sz val="9"/>
        <color rgb="FF010101"/>
        <rFont val="Consolas"/>
        <family val="3"/>
      </rPr>
      <t xml:space="preserve">    MILLER789</t>
    </r>
  </si>
  <si>
    <r>
      <t xml:space="preserve">       SUBSTR(</t>
    </r>
    <r>
      <rPr>
        <sz val="9"/>
        <color rgb="FF7DA123"/>
        <rFont val="Consolas"/>
        <family val="3"/>
      </rPr>
      <t>'123456789'</t>
    </r>
    <r>
      <rPr>
        <sz val="9"/>
        <color rgb="FF010101"/>
        <rFont val="Consolas"/>
        <family val="3"/>
      </rPr>
      <t>,length(ename)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"NUM_SUBSTR"</t>
    </r>
    <r>
      <rPr>
        <sz val="9"/>
        <color rgb="FF010101"/>
        <rFont val="Consolas"/>
        <family val="3"/>
      </rPr>
      <t xml:space="preserve">, </t>
    </r>
    <phoneticPr fontId="2" type="noConversion"/>
  </si>
  <si>
    <t>LTRIM()</t>
    <phoneticPr fontId="2" type="noConversion"/>
  </si>
  <si>
    <r>
      <t>LTRIM('</t>
    </r>
    <r>
      <rPr>
        <sz val="9"/>
        <color rgb="FF010101"/>
        <rFont val="맑은 고딕"/>
        <family val="2"/>
        <charset val="129"/>
      </rPr>
      <t>문자열</t>
    </r>
    <r>
      <rPr>
        <sz val="9"/>
        <color rgb="FF010101"/>
        <rFont val="Consolas"/>
        <family val="3"/>
      </rPr>
      <t xml:space="preserve">' </t>
    </r>
    <r>
      <rPr>
        <sz val="9"/>
        <color rgb="FF010101"/>
        <rFont val="맑은 고딕"/>
        <family val="2"/>
        <charset val="129"/>
      </rPr>
      <t>또는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컬럼</t>
    </r>
    <r>
      <rPr>
        <sz val="9"/>
        <color rgb="FF010101"/>
        <rFont val="Consolas"/>
        <family val="3"/>
      </rPr>
      <t>,'</t>
    </r>
    <r>
      <rPr>
        <sz val="9"/>
        <color rgb="FF010101"/>
        <rFont val="맑은 고딕"/>
        <family val="2"/>
        <charset val="129"/>
      </rPr>
      <t>제거할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문자</t>
    </r>
    <r>
      <rPr>
        <sz val="9"/>
        <color rgb="FF010101"/>
        <rFont val="Consolas"/>
        <family val="3"/>
      </rPr>
      <t>')</t>
    </r>
    <phoneticPr fontId="2" type="noConversion"/>
  </si>
  <si>
    <t>ENAME              LTRIM                LTRIM2</t>
  </si>
  <si>
    <t>------------------ -------------------- ----------------------</t>
  </si>
  <si>
    <t>CLARK              LARK                  CLARK</t>
  </si>
  <si>
    <t>KING               KING                  KING</t>
  </si>
  <si>
    <t>MILLER             MILLER                MILLER</t>
  </si>
  <si>
    <t>CLARK              LARK                 CLARK</t>
  </si>
  <si>
    <t>KING               KING                 KING</t>
  </si>
  <si>
    <t>MILLER             MILLER               MILLER</t>
  </si>
  <si>
    <r>
      <t xml:space="preserve">       LTRIM(ename,</t>
    </r>
    <r>
      <rPr>
        <sz val="9"/>
        <color rgb="FF7DA123"/>
        <rFont val="Consolas"/>
        <family val="3"/>
      </rPr>
      <t>'C'</t>
    </r>
    <r>
      <rPr>
        <sz val="9"/>
        <color rgb="FF010101"/>
        <rFont val="Consolas"/>
        <family val="3"/>
      </rPr>
      <t xml:space="preserve">)   </t>
    </r>
    <r>
      <rPr>
        <sz val="9"/>
        <color rgb="FF7DA123"/>
        <rFont val="Consolas"/>
        <family val="3"/>
      </rPr>
      <t>"LTRIM"</t>
    </r>
    <r>
      <rPr>
        <sz val="9"/>
        <color rgb="FF010101"/>
        <rFont val="Consolas"/>
        <family val="3"/>
      </rPr>
      <t xml:space="preserve">, </t>
    </r>
    <r>
      <rPr>
        <sz val="9"/>
        <color rgb="FF999999"/>
        <rFont val="Consolas"/>
        <family val="3"/>
      </rPr>
      <t>--'C' 문자 제거</t>
    </r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</si>
  <si>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10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</si>
  <si>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21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@ORA23_CHAR_FUN_LTRIM.sql</t>
    </r>
  </si>
  <si>
    <r>
      <t xml:space="preserve">       LTRIM(</t>
    </r>
    <r>
      <rPr>
        <sz val="9"/>
        <color rgb="FF7DA123"/>
        <rFont val="Consolas"/>
        <family val="3"/>
      </rPr>
      <t>'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ename)  </t>
    </r>
    <r>
      <rPr>
        <sz val="9"/>
        <color rgb="FF7DA123"/>
        <rFont val="Consolas"/>
        <family val="3"/>
      </rPr>
      <t>"LTRIM2"</t>
    </r>
    <r>
      <rPr>
        <sz val="9"/>
        <color rgb="FF010101"/>
        <rFont val="Consolas"/>
        <family val="3"/>
      </rPr>
      <t xml:space="preserve"> </t>
    </r>
    <r>
      <rPr>
        <sz val="9"/>
        <color rgb="FF999999"/>
        <rFont val="Consolas"/>
        <family val="3"/>
      </rPr>
      <t>--</t>
    </r>
    <r>
      <rPr>
        <sz val="9"/>
        <color rgb="FF999999"/>
        <rFont val="돋움"/>
        <family val="3"/>
        <charset val="129"/>
      </rPr>
      <t>제거문자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생략하면</t>
    </r>
    <r>
      <rPr>
        <sz val="9"/>
        <color rgb="FF999999"/>
        <rFont val="Consolas"/>
        <family val="3"/>
      </rPr>
      <t xml:space="preserve"> DEFAULT ' '</t>
    </r>
    <phoneticPr fontId="2" type="noConversion"/>
  </si>
  <si>
    <r>
      <rPr>
        <sz val="9"/>
        <color rgb="FF010101"/>
        <rFont val="맑은 고딕"/>
        <family val="2"/>
        <charset val="129"/>
      </rPr>
      <t>왼쪽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문자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제거하는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함수</t>
    </r>
    <phoneticPr fontId="2" type="noConversion"/>
  </si>
  <si>
    <t>RTRIM()</t>
    <phoneticPr fontId="2" type="noConversion"/>
  </si>
  <si>
    <r>
      <rPr>
        <sz val="9"/>
        <color rgb="FF010101"/>
        <rFont val="맑은 고딕"/>
        <family val="2"/>
        <charset val="129"/>
      </rPr>
      <t>오른쪽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문자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제거하는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함수</t>
    </r>
    <phoneticPr fontId="2" type="noConversion"/>
  </si>
  <si>
    <r>
      <t>RTRIM('</t>
    </r>
    <r>
      <rPr>
        <sz val="9"/>
        <color rgb="FF010101"/>
        <rFont val="맑은 고딕"/>
        <family val="2"/>
        <charset val="129"/>
      </rPr>
      <t>문자열</t>
    </r>
    <r>
      <rPr>
        <sz val="9"/>
        <color rgb="FF010101"/>
        <rFont val="Consolas"/>
        <family val="3"/>
      </rPr>
      <t xml:space="preserve">' </t>
    </r>
    <r>
      <rPr>
        <sz val="9"/>
        <color rgb="FF010101"/>
        <rFont val="맑은 고딕"/>
        <family val="2"/>
        <charset val="129"/>
      </rPr>
      <t>또는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컬럼</t>
    </r>
    <r>
      <rPr>
        <sz val="9"/>
        <color rgb="FF010101"/>
        <rFont val="Consolas"/>
        <family val="3"/>
      </rPr>
      <t>,'</t>
    </r>
    <r>
      <rPr>
        <sz val="9"/>
        <color rgb="FF010101"/>
        <rFont val="맑은 고딕"/>
        <family val="2"/>
        <charset val="129"/>
      </rPr>
      <t>제거할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문자</t>
    </r>
    <r>
      <rPr>
        <sz val="9"/>
        <color rgb="FF010101"/>
        <rFont val="Consolas"/>
        <family val="3"/>
      </rPr>
      <t>')</t>
    </r>
    <phoneticPr fontId="2" type="noConversion"/>
  </si>
  <si>
    <t>ENAME              rtrim</t>
  </si>
  <si>
    <t>------------------ --------------------</t>
  </si>
  <si>
    <t>CLARK              CLARK</t>
  </si>
  <si>
    <t>KING               KING</t>
  </si>
  <si>
    <t>MILLER             MILLE</t>
  </si>
  <si>
    <t>MILLER             MILL</t>
  </si>
  <si>
    <r>
      <t xml:space="preserve">        RTRIM(ename,</t>
    </r>
    <r>
      <rPr>
        <sz val="9"/>
        <color rgb="FF7DA123"/>
        <rFont val="Consolas"/>
        <family val="3"/>
      </rPr>
      <t>'R'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"rtrim"</t>
    </r>
    <phoneticPr fontId="2" type="noConversion"/>
  </si>
  <si>
    <r>
      <t xml:space="preserve">       RTRIM(ename,</t>
    </r>
    <r>
      <rPr>
        <sz val="9"/>
        <color rgb="FF7DA123"/>
        <rFont val="Consolas"/>
        <family val="3"/>
      </rPr>
      <t>'ER'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"rtrim"</t>
    </r>
    <phoneticPr fontId="2" type="noConversion"/>
  </si>
  <si>
    <t>REPLACE()</t>
    <phoneticPr fontId="2" type="noConversion"/>
  </si>
  <si>
    <r>
      <rPr>
        <sz val="9"/>
        <color rgb="FF010101"/>
        <rFont val="맑은 고딕"/>
        <family val="2"/>
        <charset val="129"/>
      </rPr>
      <t>주어진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첫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번째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문자열이나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컬럼에서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문자</t>
    </r>
    <r>
      <rPr>
        <sz val="9"/>
        <color rgb="FF010101"/>
        <rFont val="Consolas"/>
        <family val="3"/>
      </rPr>
      <t>1</t>
    </r>
    <r>
      <rPr>
        <sz val="9"/>
        <color rgb="FF010101"/>
        <rFont val="맑은 고딕"/>
        <family val="2"/>
        <charset val="129"/>
      </rPr>
      <t>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문자</t>
    </r>
    <r>
      <rPr>
        <sz val="9"/>
        <color rgb="FF010101"/>
        <rFont val="Consolas"/>
        <family val="3"/>
      </rPr>
      <t>2</t>
    </r>
    <r>
      <rPr>
        <sz val="9"/>
        <color rgb="FF010101"/>
        <rFont val="맑은 고딕"/>
        <family val="2"/>
        <charset val="129"/>
      </rPr>
      <t>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치환</t>
    </r>
    <phoneticPr fontId="2" type="noConversion"/>
  </si>
  <si>
    <t>REPLACE('문자열' 또는 컬럼, 문자1,문자2)</t>
    <phoneticPr fontId="2" type="noConversion"/>
  </si>
  <si>
    <r>
      <t xml:space="preserve">       REPLACE(ename, SUBSTR(ename,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),</t>
    </r>
    <r>
      <rPr>
        <sz val="9"/>
        <color rgb="FF7DA123"/>
        <rFont val="Consolas"/>
        <family val="3"/>
      </rPr>
      <t>'**'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"REPLACE"</t>
    </r>
  </si>
  <si>
    <t>--------------------</t>
  </si>
  <si>
    <t>--**ARK</t>
  </si>
  <si>
    <t>--**NG</t>
  </si>
  <si>
    <t>--**LLER</t>
  </si>
  <si>
    <t>--student 테이블에서 1전공이 101인 학생들의 이름과 주민등록번호를 출력하되</t>
  </si>
  <si>
    <t>--주민등록번호 뒤7자리는 -/-/-/-으로 치환하세요.</t>
  </si>
  <si>
    <t>--SELECT name,</t>
  </si>
  <si>
    <t>--       jumin,</t>
  </si>
  <si>
    <t xml:space="preserve">   REPLACE(jumin, substr(jumin,7,7),'-/-/-/-') "REPLACE"</t>
  </si>
  <si>
    <t>---------------------- -------------</t>
  </si>
  <si>
    <t>--James Seo            751023-/-/-/-</t>
  </si>
  <si>
    <t>--Billy Crystal        760123-/-/-/-</t>
  </si>
  <si>
    <t>--Richard Dreyfus      771129-/-/-/-</t>
  </si>
  <si>
    <t>--Danny Devito         780819-/-/-/-</t>
  </si>
  <si>
    <t>--student 테이블에서 1전공이 101인 학생들의 이름과 전화번호와</t>
  </si>
  <si>
    <t>--전화번호에서 지역번호와 국번을 제외한 나머지 번호를 *</t>
  </si>
  <si>
    <t>col name for a17</t>
  </si>
  <si>
    <t>col tel for a16</t>
  </si>
  <si>
    <t xml:space="preserve">   SUBSTR(tel, INSTR(tel,'-')+1,4) "substr",</t>
  </si>
  <si>
    <t xml:space="preserve">   REPLACE (tel,SUBSTR(tel, INSTR(tel,'-')+1,4),'****') "REPLACE"</t>
  </si>
  <si>
    <t>NAME              TEL              substr                           REPLACE</t>
  </si>
  <si>
    <t>----------------- ---------------- -------------------------------- ----------------</t>
  </si>
  <si>
    <t>--FROM student</t>
  </si>
  <si>
    <t>--FROM student</t>
    <phoneticPr fontId="2" type="noConversion"/>
  </si>
  <si>
    <t>--WHERE deptno1 = 101</t>
    <phoneticPr fontId="2" type="noConversion"/>
  </si>
  <si>
    <t>--name                 jumin</t>
    <phoneticPr fontId="2" type="noConversion"/>
  </si>
  <si>
    <t>--         REPLACE(jumin, substr(jumin,7,7),'-/-/-/-') "REPLACE"</t>
  </si>
  <si>
    <t>--NAME                 JUMIN</t>
  </si>
  <si>
    <r>
      <t xml:space="preserve">col </t>
    </r>
    <r>
      <rPr>
        <sz val="9"/>
        <color rgb="FF7DA123"/>
        <rFont val="Consolas"/>
        <family val="3"/>
      </rPr>
      <t>"substr"</t>
    </r>
    <r>
      <rPr>
        <sz val="9"/>
        <color rgb="FF010101"/>
        <rFont val="Consolas"/>
        <family val="3"/>
      </rPr>
      <t xml:space="preserve"> for </t>
    </r>
    <r>
      <rPr>
        <sz val="9"/>
        <color rgb="FF004FC8"/>
        <rFont val="Consolas"/>
        <family val="3"/>
      </rPr>
      <t>9999</t>
    </r>
  </si>
  <si>
    <r>
      <t xml:space="preserve">col </t>
    </r>
    <r>
      <rPr>
        <sz val="9"/>
        <color rgb="FF7DA123"/>
        <rFont val="Consolas"/>
        <family val="3"/>
      </rPr>
      <t>"REPLACE"</t>
    </r>
    <r>
      <rPr>
        <sz val="9"/>
        <color rgb="FF010101"/>
        <rFont val="Consolas"/>
        <family val="3"/>
      </rPr>
      <t xml:space="preserve"> for a16</t>
    </r>
  </si>
  <si>
    <r>
      <t>SELECT</t>
    </r>
    <r>
      <rPr>
        <sz val="9"/>
        <color rgb="FF010101"/>
        <rFont val="Consolas"/>
        <family val="3"/>
      </rPr>
      <t xml:space="preserve"> name,</t>
    </r>
  </si>
  <si>
    <r>
      <t xml:space="preserve">James Seo         </t>
    </r>
    <r>
      <rPr>
        <sz val="9"/>
        <color rgb="FF004FC8"/>
        <rFont val="Consolas"/>
        <family val="3"/>
      </rPr>
      <t>055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381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2158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2158</t>
    </r>
    <r>
      <rPr>
        <sz val="9"/>
        <color rgb="FF010101"/>
        <rFont val="Consolas"/>
        <family val="3"/>
      </rPr>
      <t xml:space="preserve">                             </t>
    </r>
    <r>
      <rPr>
        <sz val="9"/>
        <color rgb="FF004FC8"/>
        <rFont val="Consolas"/>
        <family val="3"/>
      </rPr>
      <t>055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381</t>
    </r>
    <r>
      <rPr>
        <sz val="9"/>
        <color rgb="FF0099CC"/>
        <rFont val="Consolas"/>
        <family val="3"/>
      </rPr>
      <t>-****</t>
    </r>
  </si>
  <si>
    <r>
      <t xml:space="preserve">Billy Crystal     </t>
    </r>
    <r>
      <rPr>
        <sz val="9"/>
        <color rgb="FF004FC8"/>
        <rFont val="Consolas"/>
        <family val="3"/>
      </rPr>
      <t>055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333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6328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6328</t>
    </r>
    <r>
      <rPr>
        <sz val="9"/>
        <color rgb="FF010101"/>
        <rFont val="Consolas"/>
        <family val="3"/>
      </rPr>
      <t xml:space="preserve">                             </t>
    </r>
    <r>
      <rPr>
        <sz val="9"/>
        <color rgb="FF004FC8"/>
        <rFont val="Consolas"/>
        <family val="3"/>
      </rPr>
      <t>055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333</t>
    </r>
    <r>
      <rPr>
        <sz val="9"/>
        <color rgb="FF0099CC"/>
        <rFont val="Consolas"/>
        <family val="3"/>
      </rPr>
      <t>-****</t>
    </r>
  </si>
  <si>
    <r>
      <t xml:space="preserve">Richard Dreyfus   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6788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4861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4861</t>
    </r>
    <r>
      <rPr>
        <sz val="9"/>
        <color rgb="FF010101"/>
        <rFont val="Consolas"/>
        <family val="3"/>
      </rPr>
      <t xml:space="preserve">                             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6788</t>
    </r>
    <r>
      <rPr>
        <sz val="9"/>
        <color rgb="FF0099CC"/>
        <rFont val="Consolas"/>
        <family val="3"/>
      </rPr>
      <t>-****</t>
    </r>
  </si>
  <si>
    <r>
      <t xml:space="preserve">Danny Devito      </t>
    </r>
    <r>
      <rPr>
        <sz val="9"/>
        <color rgb="FF004FC8"/>
        <rFont val="Consolas"/>
        <family val="3"/>
      </rPr>
      <t>055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278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3649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3649</t>
    </r>
    <r>
      <rPr>
        <sz val="9"/>
        <color rgb="FF010101"/>
        <rFont val="Consolas"/>
        <family val="3"/>
      </rPr>
      <t xml:space="preserve">                             </t>
    </r>
    <r>
      <rPr>
        <sz val="9"/>
        <color rgb="FF004FC8"/>
        <rFont val="Consolas"/>
        <family val="3"/>
      </rPr>
      <t>055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278</t>
    </r>
    <r>
      <rPr>
        <sz val="9"/>
        <color rgb="FF0099CC"/>
        <rFont val="Consolas"/>
        <family val="3"/>
      </rPr>
      <t>-****</t>
    </r>
  </si>
  <si>
    <r>
      <t xml:space="preserve">       SUBSTR(tel, INSTR(tel,</t>
    </r>
    <r>
      <rPr>
        <sz val="9"/>
        <color rgb="FF7DA123"/>
        <rFont val="Consolas"/>
        <family val="3"/>
      </rPr>
      <t>'-'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"substr"</t>
    </r>
    <r>
      <rPr>
        <sz val="9"/>
        <color rgb="FF010101"/>
        <rFont val="Consolas"/>
        <family val="3"/>
      </rPr>
      <t>,</t>
    </r>
    <phoneticPr fontId="2" type="noConversion"/>
  </si>
  <si>
    <r>
      <t xml:space="preserve">       REPLACE (tel,SUBSTR(tel, INSTR(tel,</t>
    </r>
    <r>
      <rPr>
        <sz val="9"/>
        <color rgb="FF7DA123"/>
        <rFont val="Consolas"/>
        <family val="3"/>
      </rPr>
      <t>'-'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),</t>
    </r>
    <r>
      <rPr>
        <sz val="9"/>
        <color rgb="FF7DA123"/>
        <rFont val="Consolas"/>
        <family val="3"/>
      </rPr>
      <t>'****'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"REPLACE"</t>
    </r>
    <phoneticPr fontId="2" type="noConversion"/>
  </si>
  <si>
    <t>숫자함수</t>
    <phoneticPr fontId="2" type="noConversion"/>
  </si>
  <si>
    <t>함수</t>
    <phoneticPr fontId="2" type="noConversion"/>
  </si>
  <si>
    <t>의미</t>
    <phoneticPr fontId="2" type="noConversion"/>
  </si>
  <si>
    <t>사용예</t>
    <phoneticPr fontId="2" type="noConversion"/>
  </si>
  <si>
    <t>ROUND</t>
    <phoneticPr fontId="2" type="noConversion"/>
  </si>
  <si>
    <t>주어진 숫자를 반올림 한 후 출력</t>
    <phoneticPr fontId="2" type="noConversion"/>
  </si>
  <si>
    <t>ROUND(12.345,2) -&gt; 12.35</t>
    <phoneticPr fontId="2" type="noConversion"/>
  </si>
  <si>
    <t>TRUNC</t>
    <phoneticPr fontId="2" type="noConversion"/>
  </si>
  <si>
    <t>주어진 숫자를 버림 한 후 출력함</t>
    <phoneticPr fontId="2" type="noConversion"/>
  </si>
  <si>
    <t>TRUNC(12.345,2)  -&gt; 12.34</t>
    <phoneticPr fontId="2" type="noConversion"/>
  </si>
  <si>
    <t>MOD</t>
    <phoneticPr fontId="2" type="noConversion"/>
  </si>
  <si>
    <t>CEIL</t>
    <phoneticPr fontId="2" type="noConversion"/>
  </si>
  <si>
    <t>주어진 숫자와 가장 근접한 큰 정수를 출력</t>
    <phoneticPr fontId="2" type="noConversion"/>
  </si>
  <si>
    <t>CEIL(12.345) -&gt; 13</t>
    <phoneticPr fontId="2" type="noConversion"/>
  </si>
  <si>
    <t>FLOOR</t>
    <phoneticPr fontId="2" type="noConversion"/>
  </si>
  <si>
    <t>주어진 숫자와 가장 근접한 작은 정수를 출력함</t>
    <phoneticPr fontId="2" type="noConversion"/>
  </si>
  <si>
    <t>FLOOR(12.345) -&gt; 12</t>
    <phoneticPr fontId="2" type="noConversion"/>
  </si>
  <si>
    <t>POWER</t>
    <phoneticPr fontId="2" type="noConversion"/>
  </si>
  <si>
    <t>주어진 숫자 1의 숫자2승을 출력</t>
    <phoneticPr fontId="2" type="noConversion"/>
  </si>
  <si>
    <t>POWER(3,2) -&gt; 9</t>
    <phoneticPr fontId="2" type="noConversion"/>
  </si>
  <si>
    <t>주어진 숫자를 나누기한 후 나머지 값출력</t>
    <phoneticPr fontId="2" type="noConversion"/>
  </si>
  <si>
    <t xml:space="preserve">--ROUND                                         주어진 숫자를 반올림 한 후 출력                                                                              </t>
  </si>
  <si>
    <t>--ROUND(숫자, 출력을 원하는 자리수)</t>
  </si>
  <si>
    <r>
      <t xml:space="preserve">COL  </t>
    </r>
    <r>
      <rPr>
        <sz val="9"/>
        <color rgb="FF7DA123"/>
        <rFont val="Consolas"/>
        <family val="3"/>
      </rPr>
      <t>"ROUND01"</t>
    </r>
    <r>
      <rPr>
        <sz val="9"/>
        <color rgb="FF010101"/>
        <rFont val="Consolas"/>
        <family val="3"/>
      </rPr>
      <t xml:space="preserve"> FOR </t>
    </r>
    <r>
      <rPr>
        <sz val="9"/>
        <color rgb="FF004FC8"/>
        <rFont val="Consolas"/>
        <family val="3"/>
      </rPr>
      <t>99999.99</t>
    </r>
  </si>
  <si>
    <r>
      <t>SELECT</t>
    </r>
    <r>
      <rPr>
        <sz val="9"/>
        <color rgb="FF010101"/>
        <rFont val="Consolas"/>
        <family val="3"/>
      </rPr>
      <t xml:space="preserve">  ROUND(</t>
    </r>
    <r>
      <rPr>
        <sz val="9"/>
        <color rgb="FF004FC8"/>
        <rFont val="Consolas"/>
        <family val="3"/>
      </rPr>
      <t>987.655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 </t>
    </r>
    <r>
      <rPr>
        <sz val="9"/>
        <color rgb="FF7DA123"/>
        <rFont val="Consolas"/>
        <family val="3"/>
      </rPr>
      <t>"ROUND01"</t>
    </r>
  </si>
  <si>
    <r>
      <t xml:space="preserve">       ,ROUND(</t>
    </r>
    <r>
      <rPr>
        <sz val="9"/>
        <color rgb="FF004FC8"/>
        <rFont val="Consolas"/>
        <family val="3"/>
      </rPr>
      <t>987.654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  </t>
    </r>
    <r>
      <rPr>
        <sz val="9"/>
        <color rgb="FF7DA123"/>
        <rFont val="Consolas"/>
        <family val="3"/>
      </rPr>
      <t>"ROUND02"</t>
    </r>
    <r>
      <rPr>
        <sz val="9"/>
        <color rgb="FF010101"/>
        <rFont val="Consolas"/>
        <family val="3"/>
      </rPr>
      <t xml:space="preserve">  </t>
    </r>
    <r>
      <rPr>
        <sz val="9"/>
        <color rgb="FF999999"/>
        <rFont val="Consolas"/>
        <family val="3"/>
      </rPr>
      <t>--소수점 첫째자리 반올림</t>
    </r>
  </si>
  <si>
    <t>--  ROUND01    ROUND02    ROUND02</t>
  </si>
  <si>
    <t>----------- ---------- ----------</t>
  </si>
  <si>
    <t>--   987.66        988        990</t>
  </si>
  <si>
    <r>
      <t xml:space="preserve">       ,ROUND(</t>
    </r>
    <r>
      <rPr>
        <sz val="9"/>
        <color rgb="FF004FC8"/>
        <rFont val="Consolas"/>
        <family val="3"/>
      </rPr>
      <t>987.654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"ROUND02"</t>
    </r>
    <r>
      <rPr>
        <sz val="9"/>
        <color rgb="FF010101"/>
        <rFont val="Consolas"/>
        <family val="3"/>
      </rPr>
      <t xml:space="preserve">  </t>
    </r>
    <r>
      <rPr>
        <sz val="9"/>
        <color rgb="FF999999"/>
        <rFont val="Consolas"/>
        <family val="3"/>
      </rPr>
      <t>--</t>
    </r>
    <r>
      <rPr>
        <sz val="9"/>
        <color rgb="FF999999"/>
        <rFont val="돋움"/>
        <family val="3"/>
        <charset val="129"/>
      </rPr>
      <t>자연수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첫째자리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반올림</t>
    </r>
    <phoneticPr fontId="2" type="noConversion"/>
  </si>
  <si>
    <t>TRUNC(숫자, 원하는 자릿수)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</si>
  <si>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TRUNC(</t>
    </r>
    <r>
      <rPr>
        <sz val="9"/>
        <color rgb="FF004FC8"/>
        <rFont val="Consolas"/>
        <family val="3"/>
      </rPr>
      <t>987.659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"trunc1"</t>
    </r>
    <r>
      <rPr>
        <sz val="9"/>
        <color rgb="FF010101"/>
        <rFont val="Consolas"/>
        <family val="3"/>
      </rPr>
      <t xml:space="preserve"> ,</t>
    </r>
  </si>
  <si>
    <r>
      <t xml:space="preserve">       TRUNC(</t>
    </r>
    <r>
      <rPr>
        <sz val="9"/>
        <color rgb="FF004FC8"/>
        <rFont val="Consolas"/>
        <family val="3"/>
      </rPr>
      <t>987.659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"trunc2"</t>
    </r>
    <r>
      <rPr>
        <sz val="9"/>
        <color rgb="FF010101"/>
        <rFont val="Consolas"/>
        <family val="3"/>
      </rPr>
      <t xml:space="preserve"> , </t>
    </r>
    <r>
      <rPr>
        <sz val="9"/>
        <color rgb="FF999999"/>
        <rFont val="Consolas"/>
        <family val="3"/>
      </rPr>
      <t>--소숫점 첫째자리 버림</t>
    </r>
  </si>
  <si>
    <t xml:space="preserve">    trunc1     trunc2     trunc3</t>
  </si>
  <si>
    <t>---------- ---------- ----------</t>
  </si>
  <si>
    <r>
      <t xml:space="preserve">    </t>
    </r>
    <r>
      <rPr>
        <sz val="9"/>
        <color rgb="FF004FC8"/>
        <rFont val="Consolas"/>
        <family val="3"/>
      </rPr>
      <t>987.65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987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980</t>
    </r>
  </si>
  <si>
    <r>
      <t xml:space="preserve">       TRUNC(</t>
    </r>
    <r>
      <rPr>
        <sz val="9"/>
        <color rgb="FF004FC8"/>
        <rFont val="Consolas"/>
        <family val="3"/>
      </rPr>
      <t>987.659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"trunc3"</t>
    </r>
    <r>
      <rPr>
        <sz val="9"/>
        <color rgb="FF010101"/>
        <rFont val="Consolas"/>
        <family val="3"/>
      </rPr>
      <t xml:space="preserve">  </t>
    </r>
    <r>
      <rPr>
        <sz val="9"/>
        <color rgb="FF999999"/>
        <rFont val="Consolas"/>
        <family val="3"/>
      </rPr>
      <t>--</t>
    </r>
    <r>
      <rPr>
        <sz val="9"/>
        <color rgb="FF999999"/>
        <rFont val="돋움"/>
        <family val="3"/>
        <charset val="129"/>
      </rPr>
      <t>자연수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첫째자리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버림</t>
    </r>
    <phoneticPr fontId="2" type="noConversion"/>
  </si>
  <si>
    <t>CEIL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</si>
  <si>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MOD(</t>
    </r>
    <r>
      <rPr>
        <sz val="9"/>
        <color rgb="FF004FC8"/>
        <rFont val="Consolas"/>
        <family val="3"/>
      </rPr>
      <t>121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"MOD"</t>
    </r>
    <r>
      <rPr>
        <sz val="9"/>
        <color rgb="FF010101"/>
        <rFont val="Consolas"/>
        <family val="3"/>
      </rPr>
      <t xml:space="preserve">     </t>
    </r>
    <r>
      <rPr>
        <sz val="9"/>
        <color rgb="FF999999"/>
        <rFont val="Consolas"/>
        <family val="3"/>
      </rPr>
      <t>--나머지 값구하기</t>
    </r>
  </si>
  <si>
    <r>
      <t xml:space="preserve">      ,CEIL(</t>
    </r>
    <r>
      <rPr>
        <sz val="9"/>
        <color rgb="FF004FC8"/>
        <rFont val="Consolas"/>
        <family val="3"/>
      </rPr>
      <t>123.45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"CEIL"</t>
    </r>
    <r>
      <rPr>
        <sz val="9"/>
        <color rgb="FF010101"/>
        <rFont val="Consolas"/>
        <family val="3"/>
      </rPr>
      <t xml:space="preserve">   </t>
    </r>
    <r>
      <rPr>
        <sz val="9"/>
        <color rgb="FF999999"/>
        <rFont val="Consolas"/>
        <family val="3"/>
      </rPr>
      <t>--주어진 숫자에 가장 가까운 큰 정수</t>
    </r>
  </si>
  <si>
    <t>--       MOD       CEIL      FLOOR</t>
  </si>
  <si>
    <t>------------ ---------- ----------</t>
  </si>
  <si>
    <t>--         1        124        123</t>
  </si>
  <si>
    <r>
      <t xml:space="preserve">      ,FLOOR(</t>
    </r>
    <r>
      <rPr>
        <sz val="9"/>
        <color rgb="FF004FC8"/>
        <rFont val="Consolas"/>
        <family val="3"/>
      </rPr>
      <t>123.45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"FLOOR"</t>
    </r>
    <r>
      <rPr>
        <sz val="9"/>
        <color rgb="FF010101"/>
        <rFont val="Consolas"/>
        <family val="3"/>
      </rPr>
      <t xml:space="preserve"> </t>
    </r>
    <r>
      <rPr>
        <sz val="9"/>
        <color rgb="FF999999"/>
        <rFont val="Consolas"/>
        <family val="3"/>
      </rPr>
      <t>--</t>
    </r>
    <r>
      <rPr>
        <sz val="9"/>
        <color rgb="FF999999"/>
        <rFont val="돋움"/>
        <family val="3"/>
        <charset val="129"/>
      </rPr>
      <t>주어진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숫자와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가장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가까운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작은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정수</t>
    </r>
    <phoneticPr fontId="2" type="noConversion"/>
  </si>
  <si>
    <r>
      <t>SELECT</t>
    </r>
    <r>
      <rPr>
        <sz val="9"/>
        <color rgb="FF010101"/>
        <rFont val="Consolas"/>
        <family val="3"/>
      </rPr>
      <t xml:space="preserve"> ROWNUM,CEIL(ROWNUM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),ename</t>
    </r>
  </si>
  <si>
    <r>
      <t xml:space="preserve">    ROWNUM CEIL(ROWNUM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) ENAME</t>
    </r>
  </si>
  <si>
    <t>---------- -------------- --------------------</t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</si>
  <si>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SMITH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</si>
  <si>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ALLEN</t>
    </r>
  </si>
  <si>
    <r>
      <t xml:space="preserve">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WARD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</si>
  <si>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JONES</t>
    </r>
  </si>
  <si>
    <r>
      <t xml:space="preserve">     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MARTIN</t>
    </r>
  </si>
  <si>
    <r>
      <t xml:space="preserve">     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BLAKE</t>
    </r>
  </si>
  <si>
    <r>
      <t xml:space="preserve">         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CLARK</t>
    </r>
  </si>
  <si>
    <r>
      <t xml:space="preserve">         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SCOTT</t>
    </r>
  </si>
  <si>
    <r>
      <t xml:space="preserve">         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KING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</si>
  <si>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TURNER</t>
    </r>
  </si>
  <si>
    <r>
      <t xml:space="preserve">        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JAMES</t>
    </r>
  </si>
  <si>
    <r>
      <t xml:space="preserve">        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FORD</t>
    </r>
  </si>
  <si>
    <r>
      <t xml:space="preserve">    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         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MILLER</t>
    </r>
  </si>
  <si>
    <t>POWER(숫자1, 숫자2)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</si>
  <si>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POWER(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) </t>
    </r>
  </si>
  <si>
    <r>
      <t>POWER(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)</t>
    </r>
  </si>
  <si>
    <t>----------</t>
  </si>
  <si>
    <t>SQL 숫자관련 함수</t>
    <phoneticPr fontId="2" type="noConversion"/>
  </si>
  <si>
    <t>SQL 날짜관련 함수</t>
    <phoneticPr fontId="2" type="noConversion"/>
  </si>
  <si>
    <t>날짜관련 함수들</t>
    <phoneticPr fontId="2" type="noConversion"/>
  </si>
  <si>
    <t>연산</t>
    <phoneticPr fontId="2" type="noConversion"/>
  </si>
  <si>
    <t>설명</t>
    <phoneticPr fontId="2" type="noConversion"/>
  </si>
  <si>
    <t>날짜 데이터 + 숫자</t>
    <phoneticPr fontId="2" type="noConversion"/>
  </si>
  <si>
    <t>날짜 데이터 - 숫자</t>
    <phoneticPr fontId="2" type="noConversion"/>
  </si>
  <si>
    <t>날짜 데이터-날짜 데이터</t>
    <phoneticPr fontId="2" type="noConversion"/>
  </si>
  <si>
    <t>날짜 데이터+날짜 데이터</t>
    <phoneticPr fontId="2" type="noConversion"/>
  </si>
  <si>
    <t>연산 불가, 지원하지 않음</t>
    <phoneticPr fontId="2" type="noConversion"/>
  </si>
  <si>
    <r>
      <t xml:space="preserve">날짜 데이터 보다 숫자 만큼 일수 이후의 </t>
    </r>
    <r>
      <rPr>
        <sz val="11"/>
        <color rgb="FFFF0000"/>
        <rFont val="맑은 고딕"/>
        <family val="3"/>
        <charset val="129"/>
        <scheme val="minor"/>
      </rPr>
      <t>날짜</t>
    </r>
    <phoneticPr fontId="2" type="noConversion"/>
  </si>
  <si>
    <r>
      <t xml:space="preserve">날짜 데이터 보다 숫자 만큼 일수 이전의 </t>
    </r>
    <r>
      <rPr>
        <sz val="11"/>
        <color rgb="FFFF0000"/>
        <rFont val="맑은 고딕"/>
        <family val="3"/>
        <charset val="129"/>
        <scheme val="minor"/>
      </rPr>
      <t>날짜</t>
    </r>
    <phoneticPr fontId="2" type="noConversion"/>
  </si>
  <si>
    <r>
      <t xml:space="preserve">두 날짜 데이터 간의 일수 차이 </t>
    </r>
    <r>
      <rPr>
        <sz val="11"/>
        <color rgb="FFFF0000"/>
        <rFont val="맑은 고딕"/>
        <family val="3"/>
        <charset val="129"/>
        <scheme val="minor"/>
      </rPr>
      <t>숫자</t>
    </r>
    <phoneticPr fontId="2" type="noConversion"/>
  </si>
  <si>
    <t>함수</t>
    <phoneticPr fontId="2" type="noConversion"/>
  </si>
  <si>
    <t>의미</t>
    <phoneticPr fontId="2" type="noConversion"/>
  </si>
  <si>
    <t>결과</t>
    <phoneticPr fontId="2" type="noConversion"/>
  </si>
  <si>
    <t>SYSDATE</t>
    <phoneticPr fontId="2" type="noConversion"/>
  </si>
  <si>
    <t>시스템의 현재 날짜와 시간</t>
    <phoneticPr fontId="2" type="noConversion"/>
  </si>
  <si>
    <t>날짜</t>
    <phoneticPr fontId="2" type="noConversion"/>
  </si>
  <si>
    <t>날짜</t>
    <phoneticPr fontId="2" type="noConversion"/>
  </si>
  <si>
    <t>MONTHS_BETWEEN</t>
    <phoneticPr fontId="2" type="noConversion"/>
  </si>
  <si>
    <t>두 날짜 사이의 개월 수</t>
    <phoneticPr fontId="2" type="noConversion"/>
  </si>
  <si>
    <t>숫자</t>
    <phoneticPr fontId="2" type="noConversion"/>
  </si>
  <si>
    <t>ADD_MONTHS</t>
    <phoneticPr fontId="2" type="noConversion"/>
  </si>
  <si>
    <t>날짜</t>
    <phoneticPr fontId="2" type="noConversion"/>
  </si>
  <si>
    <t>NEXT_DAY</t>
    <phoneticPr fontId="2" type="noConversion"/>
  </si>
  <si>
    <t>주어진 날짜를 기준으로 돌아오는 날짜 출력</t>
    <phoneticPr fontId="2" type="noConversion"/>
  </si>
  <si>
    <t>LAST_DAY</t>
    <phoneticPr fontId="2" type="noConversion"/>
  </si>
  <si>
    <t>주어진 날짜가 속한 달의 마지막 날짜 출력</t>
    <phoneticPr fontId="2" type="noConversion"/>
  </si>
  <si>
    <t>날짜</t>
    <phoneticPr fontId="2" type="noConversion"/>
  </si>
  <si>
    <t>ROUND</t>
    <phoneticPr fontId="2" type="noConversion"/>
  </si>
  <si>
    <t>주어진 날짜 반올림</t>
    <phoneticPr fontId="2" type="noConversion"/>
  </si>
  <si>
    <t>주어진 날짜 버림</t>
    <phoneticPr fontId="2" type="noConversion"/>
  </si>
  <si>
    <t>주어진 날짜에 개월을 더함(뺌)</t>
    <phoneticPr fontId="2" type="noConversion"/>
  </si>
  <si>
    <t>--절대 시스템의 시간을 변경하지 말것.</t>
  </si>
  <si>
    <t>--SELECT SYSDATE</t>
  </si>
  <si>
    <t>--FROM dual</t>
  </si>
  <si>
    <t>--ALTER SESSION SET NLS_DATE_FORMAT ='RRRR-MM-DD:HH24:MI:SS';</t>
  </si>
  <si>
    <t>--SYSDATE</t>
  </si>
  <si>
    <t>---------------------</t>
  </si>
  <si>
    <r>
      <t>SELECT</t>
    </r>
    <r>
      <rPr>
        <sz val="9"/>
        <color rgb="FF010101"/>
        <rFont val="Consolas"/>
        <family val="3"/>
      </rPr>
      <t xml:space="preserve"> SYSDATE 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AS tomorrow</t>
    </r>
  </si>
  <si>
    <t xml:space="preserve">       ,SYSDATE    as today </t>
  </si>
  <si>
    <r>
      <t xml:space="preserve">       ,SYSDATE 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AS yesterday</t>
    </r>
  </si>
  <si>
    <t>TOMORROW            TODAY               YESTERDAY</t>
  </si>
  <si>
    <t>------------------- ------------------- -------------------</t>
  </si>
  <si>
    <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45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45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45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22</t>
    </r>
  </si>
  <si>
    <r>
      <t>SELECT</t>
    </r>
    <r>
      <rPr>
        <sz val="9"/>
        <color rgb="FF010101"/>
        <rFont val="Consolas"/>
        <family val="3"/>
      </rPr>
      <t xml:space="preserve"> MONTHS_BETWEEN(</t>
    </r>
    <r>
      <rPr>
        <sz val="9"/>
        <color rgb="FF7DA123"/>
        <rFont val="Consolas"/>
        <family val="3"/>
      </rPr>
      <t>'22/08/31'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'22/09/30'</t>
    </r>
    <r>
      <rPr>
        <sz val="9"/>
        <color rgb="FF010101"/>
        <rFont val="Consolas"/>
        <family val="3"/>
      </rPr>
      <t xml:space="preserve">) AS Small, </t>
    </r>
    <r>
      <rPr>
        <sz val="9"/>
        <color rgb="FF999999"/>
        <rFont val="Consolas"/>
        <family val="3"/>
      </rPr>
      <t>--작은 날짜를 뒤에 기록해야 한다.</t>
    </r>
  </si>
  <si>
    <r>
      <t xml:space="preserve">       MONTHS_BETWEEN(</t>
    </r>
    <r>
      <rPr>
        <sz val="9"/>
        <color rgb="FF7DA123"/>
        <rFont val="Consolas"/>
        <family val="3"/>
      </rPr>
      <t>'22/09/30'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'22/08/31'</t>
    </r>
    <r>
      <rPr>
        <sz val="9"/>
        <color rgb="FF010101"/>
        <rFont val="Consolas"/>
        <family val="3"/>
      </rPr>
      <t>) as big,</t>
    </r>
  </si>
  <si>
    <t xml:space="preserve">     SMALL        BIG SAME_MONTH03 SAME_MONTH02 SAME_MONTH01 SAME_MONTH04</t>
  </si>
  <si>
    <t>---------- ---------- ------------ ------------ ------------ ------------</t>
  </si>
  <si>
    <r>
      <t xml:space="preserve">        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>.</t>
    </r>
    <r>
      <rPr>
        <sz val="9"/>
        <color rgb="FF004FC8"/>
        <rFont val="Consolas"/>
        <family val="3"/>
      </rPr>
      <t>5483871</t>
    </r>
    <r>
      <rPr>
        <sz val="9"/>
        <color rgb="FF010101"/>
        <rFont val="Consolas"/>
        <family val="3"/>
      </rPr>
      <t xml:space="preserve">  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>.</t>
    </r>
    <r>
      <rPr>
        <sz val="9"/>
        <color rgb="FF004FC8"/>
        <rFont val="Consolas"/>
        <family val="3"/>
      </rPr>
      <t>58064516</t>
    </r>
    <r>
      <rPr>
        <sz val="9"/>
        <color rgb="FF010101"/>
        <rFont val="Consolas"/>
        <family val="3"/>
      </rPr>
      <t xml:space="preserve">   .</t>
    </r>
    <r>
      <rPr>
        <sz val="9"/>
        <color rgb="FF004FC8"/>
        <rFont val="Consolas"/>
        <family val="3"/>
      </rPr>
      <t>129032258</t>
    </r>
    <r>
      <rPr>
        <sz val="9"/>
        <color rgb="FF010101"/>
        <rFont val="Consolas"/>
        <family val="3"/>
      </rPr>
      <t xml:space="preserve">   .</t>
    </r>
    <r>
      <rPr>
        <sz val="9"/>
        <color rgb="FF004FC8"/>
        <rFont val="Consolas"/>
        <family val="3"/>
      </rPr>
      <t>129032258</t>
    </r>
  </si>
  <si>
    <r>
      <t xml:space="preserve">       MONTHS_BETWEEN(</t>
    </r>
    <r>
      <rPr>
        <sz val="9"/>
        <color rgb="FF7DA123"/>
        <rFont val="Consolas"/>
        <family val="3"/>
      </rPr>
      <t>'22/09/13'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'22/09/30'</t>
    </r>
    <r>
      <rPr>
        <sz val="9"/>
        <color rgb="FF010101"/>
        <rFont val="Consolas"/>
        <family val="3"/>
      </rPr>
      <t xml:space="preserve">) as same_month03, </t>
    </r>
    <phoneticPr fontId="2" type="noConversion"/>
  </si>
  <si>
    <r>
      <t xml:space="preserve">       MONTHS_BETWEEN(</t>
    </r>
    <r>
      <rPr>
        <sz val="9"/>
        <color rgb="FF7DA123"/>
        <rFont val="Consolas"/>
        <family val="3"/>
      </rPr>
      <t>'22/09/12'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'22/09/30'</t>
    </r>
    <r>
      <rPr>
        <sz val="9"/>
        <color rgb="FF010101"/>
        <rFont val="Consolas"/>
        <family val="3"/>
      </rPr>
      <t xml:space="preserve">) as same_month02, </t>
    </r>
    <phoneticPr fontId="2" type="noConversion"/>
  </si>
  <si>
    <r>
      <t xml:space="preserve">       MONTHS_BETWEEN(</t>
    </r>
    <r>
      <rPr>
        <sz val="9"/>
        <color rgb="FF7DA123"/>
        <rFont val="Consolas"/>
        <family val="3"/>
      </rPr>
      <t>'20/03/01'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'20/02/28'</t>
    </r>
    <r>
      <rPr>
        <sz val="9"/>
        <color rgb="FF010101"/>
        <rFont val="Consolas"/>
        <family val="3"/>
      </rPr>
      <t xml:space="preserve">) as same_month01, </t>
    </r>
    <r>
      <rPr>
        <sz val="9"/>
        <color rgb="FF999999"/>
        <rFont val="Consolas"/>
        <family val="3"/>
      </rPr>
      <t>--</t>
    </r>
    <r>
      <rPr>
        <sz val="9"/>
        <color rgb="FF999999"/>
        <rFont val="돋움"/>
        <family val="3"/>
        <charset val="129"/>
      </rPr>
      <t>윤달을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인식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못한다</t>
    </r>
    <r>
      <rPr>
        <sz val="9"/>
        <color rgb="FF999999"/>
        <rFont val="Consolas"/>
        <family val="3"/>
      </rPr>
      <t>.</t>
    </r>
    <phoneticPr fontId="2" type="noConversion"/>
  </si>
  <si>
    <r>
      <t xml:space="preserve">       MONTHS_BETWEEN(</t>
    </r>
    <r>
      <rPr>
        <sz val="9"/>
        <color rgb="FF7DA123"/>
        <rFont val="Consolas"/>
        <family val="3"/>
      </rPr>
      <t>'22/03/01'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'22/02/28'</t>
    </r>
    <r>
      <rPr>
        <sz val="9"/>
        <color rgb="FF010101"/>
        <rFont val="Consolas"/>
        <family val="3"/>
      </rPr>
      <t xml:space="preserve">) as same_month04  </t>
    </r>
    <r>
      <rPr>
        <sz val="9"/>
        <color rgb="FF999999"/>
        <rFont val="Consolas"/>
        <family val="3"/>
      </rPr>
      <t>--</t>
    </r>
    <r>
      <rPr>
        <sz val="9"/>
        <color rgb="FF999999"/>
        <rFont val="돋움"/>
        <family val="3"/>
        <charset val="129"/>
      </rPr>
      <t>윤달을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인식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못한다</t>
    </r>
    <r>
      <rPr>
        <sz val="9"/>
        <color rgb="FF999999"/>
        <rFont val="Consolas"/>
        <family val="3"/>
      </rPr>
      <t>.</t>
    </r>
    <phoneticPr fontId="2" type="noConversion"/>
  </si>
  <si>
    <t>--SYSDATE  SYSDATE+2       SYSDATE-2</t>
  </si>
  <si>
    <t>---------- --------------- ---------------</t>
  </si>
  <si>
    <t>--22/09/13 22/11/13        22/07/13</t>
  </si>
  <si>
    <t>--ADD_MONTHS : 주어진 날짜에 개월을 더함(뺄수 있음)</t>
  </si>
  <si>
    <r>
      <t xml:space="preserve">COL </t>
    </r>
    <r>
      <rPr>
        <sz val="9"/>
        <color rgb="FF7DA123"/>
        <rFont val="Consolas"/>
        <family val="3"/>
      </rPr>
      <t>"SYSDATE+2"</t>
    </r>
    <r>
      <rPr>
        <sz val="9"/>
        <color rgb="FF010101"/>
        <rFont val="Consolas"/>
        <family val="3"/>
      </rPr>
      <t xml:space="preserve"> FOR A15</t>
    </r>
  </si>
  <si>
    <r>
      <t xml:space="preserve">COL </t>
    </r>
    <r>
      <rPr>
        <sz val="9"/>
        <color rgb="FF7DA123"/>
        <rFont val="Consolas"/>
        <family val="3"/>
      </rPr>
      <t>"SYSDATE-2"</t>
    </r>
    <r>
      <rPr>
        <sz val="9"/>
        <color rgb="FF010101"/>
        <rFont val="Consolas"/>
        <family val="3"/>
      </rPr>
      <t xml:space="preserve"> FOR A15</t>
    </r>
  </si>
  <si>
    <r>
      <t>SELECT</t>
    </r>
    <r>
      <rPr>
        <sz val="9"/>
        <color rgb="FF010101"/>
        <rFont val="Consolas"/>
        <family val="3"/>
      </rPr>
      <t xml:space="preserve"> SYSDATE,</t>
    </r>
  </si>
  <si>
    <r>
      <t xml:space="preserve">       ADD_MONTHS(SYSDATE,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"SYSDATE+2"</t>
    </r>
    <r>
      <rPr>
        <sz val="9"/>
        <color rgb="FF010101"/>
        <rFont val="Consolas"/>
        <family val="3"/>
      </rPr>
      <t>,</t>
    </r>
  </si>
  <si>
    <r>
      <t xml:space="preserve">       ADD_MONTHS(SYSDATE, 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"SYSDATE-2"</t>
    </r>
    <phoneticPr fontId="2" type="noConversion"/>
  </si>
  <si>
    <t>주어진 날짜를 기준으로 돌아오는 요일에 날짜 출력</t>
    <phoneticPr fontId="2" type="noConversion"/>
  </si>
  <si>
    <r>
      <t xml:space="preserve">       NEXT_DAY(</t>
    </r>
    <r>
      <rPr>
        <sz val="9"/>
        <color rgb="FF7DA123"/>
        <rFont val="Consolas"/>
        <family val="3"/>
      </rPr>
      <t>'22/09/13'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'월'</t>
    </r>
    <r>
      <rPr>
        <sz val="9"/>
        <color rgb="FF010101"/>
        <rFont val="Consolas"/>
        <family val="3"/>
      </rPr>
      <t xml:space="preserve">) </t>
    </r>
  </si>
  <si>
    <t>SYSDATE  NEXT_DAY</t>
  </si>
  <si>
    <t>-------- --------</t>
  </si>
  <si>
    <r>
      <t>22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19</t>
    </r>
  </si>
  <si>
    <t xml:space="preserve">       LAST_DAY(SYSDATE),</t>
  </si>
  <si>
    <t>--이번 달까지 할인 30% 적용한 가격으로 처리한다.</t>
  </si>
  <si>
    <t>SYSDATE  LAST_DAY LAST_DAY</t>
  </si>
  <si>
    <t>-------- -------- --------</t>
  </si>
  <si>
    <r>
      <t>22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31</t>
    </r>
  </si>
  <si>
    <r>
      <t xml:space="preserve">       LAST_DAY(</t>
    </r>
    <r>
      <rPr>
        <sz val="9"/>
        <color rgb="FF7DA123"/>
        <rFont val="Consolas"/>
        <family val="3"/>
      </rPr>
      <t>'22/07/01'</t>
    </r>
    <r>
      <rPr>
        <sz val="9"/>
        <color rgb="FF010101"/>
        <rFont val="Consolas"/>
        <family val="3"/>
      </rPr>
      <t>)</t>
    </r>
    <phoneticPr fontId="2" type="noConversion"/>
  </si>
  <si>
    <t>TRUNC함수는 무조건 당일</t>
    <phoneticPr fontId="2" type="noConversion"/>
  </si>
  <si>
    <t>ROUND는 정오를 기준으로 주어진 날짜가 이신간을 넘어설 경우 다음 날짜로 출력, 이 시간이 안 될 경우에는 당일로 출력</t>
    <phoneticPr fontId="2" type="noConversion"/>
  </si>
  <si>
    <t>(상품 접수에 오전에 접수된 건은 당일 처리고 오후에 접수된 것은 이튼날 처리!)</t>
    <phoneticPr fontId="2" type="noConversion"/>
  </si>
  <si>
    <t>(접수 시간에 상관 없이 당일로 처리하는 경우 사용)</t>
    <phoneticPr fontId="2" type="noConversion"/>
  </si>
  <si>
    <t>원서 접수</t>
    <phoneticPr fontId="2" type="noConversion"/>
  </si>
  <si>
    <r>
      <t>ALTER</t>
    </r>
    <r>
      <rPr>
        <sz val="9"/>
        <color rgb="FF010101"/>
        <rFont val="Consolas"/>
        <family val="3"/>
      </rPr>
      <t xml:space="preserve"> SESSION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NLS_DATE_FORMAT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'RRRR-MM-DD:HH24:MI:SS'</t>
    </r>
    <r>
      <rPr>
        <sz val="9"/>
        <color rgb="FF010101"/>
        <rFont val="Consolas"/>
        <family val="3"/>
      </rPr>
      <t>;</t>
    </r>
  </si>
  <si>
    <t xml:space="preserve">       ROUND(SYSDATE),</t>
  </si>
  <si>
    <t>SYSDATE             ROUND(SYSDATE)      TRUNC(SYSDATE)</t>
  </si>
  <si>
    <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</si>
  <si>
    <t>--날짜 변경</t>
  </si>
  <si>
    <r>
      <t>10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@ORA11_DATE_ROUND_TRUNC.SQL</t>
    </r>
  </si>
  <si>
    <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51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</si>
  <si>
    <t xml:space="preserve">       TRUNC(SYSDATE)</t>
    <phoneticPr fontId="2" type="noConversion"/>
  </si>
  <si>
    <t>데이터 타입</t>
    <phoneticPr fontId="2" type="noConversion"/>
  </si>
  <si>
    <t>H</t>
    <phoneticPr fontId="2" type="noConversion"/>
  </si>
  <si>
    <t>E</t>
    <phoneticPr fontId="2" type="noConversion"/>
  </si>
  <si>
    <t>L</t>
    <phoneticPr fontId="2" type="noConversion"/>
  </si>
  <si>
    <t>O</t>
    <phoneticPr fontId="2" type="noConversion"/>
  </si>
  <si>
    <t>E</t>
    <phoneticPr fontId="2" type="noConversion"/>
  </si>
  <si>
    <t>VARCHAR2(12 BYTE)</t>
    <phoneticPr fontId="2" type="noConversion"/>
  </si>
  <si>
    <t>CHAR(12 BYTE)</t>
    <phoneticPr fontId="2" type="noConversion"/>
  </si>
  <si>
    <t>NVARCHAR2(n)</t>
    <phoneticPr fontId="2" type="noConversion"/>
  </si>
  <si>
    <t>4000BYTE 만큼의 가변 길이 국가별 문자 세트 데이터를 저장(최소 1BYTE)</t>
    <phoneticPr fontId="2" type="noConversion"/>
  </si>
  <si>
    <t>형변환</t>
    <phoneticPr fontId="2" type="noConversion"/>
  </si>
  <si>
    <t>묵시적 형변환: 자동으로 오라클이 변환</t>
    <phoneticPr fontId="2" type="noConversion"/>
  </si>
  <si>
    <t>명시적 형변환: 수동으로 개발자가</t>
    <phoneticPr fontId="2" type="noConversion"/>
  </si>
  <si>
    <t>--명시적 형변환: 숫자형 문자가 숫자로 형변환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</si>
  <si>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 xml:space="preserve"> TO_NUMBER(</t>
    </r>
    <r>
      <rPr>
        <sz val="9"/>
        <color rgb="FF7DA123"/>
        <rFont val="Consolas"/>
        <family val="3"/>
      </rPr>
      <t>'3'</t>
    </r>
    <r>
      <rPr>
        <sz val="9"/>
        <color rgb="FF010101"/>
        <rFont val="Consolas"/>
        <family val="3"/>
      </rPr>
      <t>)</t>
    </r>
  </si>
  <si>
    <t>--묵시적 형변환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</si>
  <si>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'3'</t>
    </r>
  </si>
  <si>
    <r>
      <t xml:space="preserve">     </t>
    </r>
    <r>
      <rPr>
        <sz val="9"/>
        <color rgb="FF004FC8"/>
        <rFont val="Consolas"/>
        <family val="3"/>
      </rPr>
      <t>2</t>
    </r>
    <r>
      <rPr>
        <sz val="9"/>
        <color rgb="FF0099CC"/>
        <rFont val="Consolas"/>
        <family val="3"/>
      </rPr>
      <t>+</t>
    </r>
    <r>
      <rPr>
        <sz val="9"/>
        <color rgb="FF7DA123"/>
        <rFont val="Consolas"/>
        <family val="3"/>
      </rPr>
      <t>'3'</t>
    </r>
  </si>
  <si>
    <t>설명</t>
    <phoneticPr fontId="2" type="noConversion"/>
  </si>
  <si>
    <t>TO_CHAR</t>
    <phoneticPr fontId="2" type="noConversion"/>
  </si>
  <si>
    <t>TO_NUMBER</t>
    <phoneticPr fontId="2" type="noConversion"/>
  </si>
  <si>
    <t>TO_DATE</t>
    <phoneticPr fontId="2" type="noConversion"/>
  </si>
  <si>
    <r>
      <t xml:space="preserve">숫자 또는 날짜 데이터를 </t>
    </r>
    <r>
      <rPr>
        <sz val="11"/>
        <color rgb="FFFF0000"/>
        <rFont val="맑은 고딕"/>
        <family val="3"/>
        <charset val="129"/>
        <scheme val="minor"/>
      </rPr>
      <t>문자</t>
    </r>
    <r>
      <rPr>
        <sz val="11"/>
        <color theme="1"/>
        <rFont val="맑은 고딕"/>
        <family val="2"/>
        <charset val="129"/>
        <scheme val="minor"/>
      </rPr>
      <t>로 변환</t>
    </r>
    <phoneticPr fontId="2" type="noConversion"/>
  </si>
  <si>
    <r>
      <t xml:space="preserve">문자데이터를 </t>
    </r>
    <r>
      <rPr>
        <sz val="11"/>
        <color rgb="FFFF0000"/>
        <rFont val="맑은 고딕"/>
        <family val="3"/>
        <charset val="129"/>
        <scheme val="minor"/>
      </rPr>
      <t>숫자</t>
    </r>
    <r>
      <rPr>
        <sz val="11"/>
        <color theme="1"/>
        <rFont val="맑은 고딕"/>
        <family val="2"/>
        <charset val="129"/>
        <scheme val="minor"/>
      </rPr>
      <t>로 변환</t>
    </r>
    <phoneticPr fontId="2" type="noConversion"/>
  </si>
  <si>
    <r>
      <t xml:space="preserve">문자데이터를 </t>
    </r>
    <r>
      <rPr>
        <sz val="11"/>
        <color rgb="FFFF0000"/>
        <rFont val="맑은 고딕"/>
        <family val="3"/>
        <charset val="129"/>
        <scheme val="minor"/>
      </rPr>
      <t>날짜</t>
    </r>
    <r>
      <rPr>
        <sz val="11"/>
        <color theme="1"/>
        <rFont val="맑은 고딕"/>
        <family val="2"/>
        <charset val="129"/>
        <scheme val="minor"/>
      </rPr>
      <t>로 변환</t>
    </r>
    <phoneticPr fontId="2" type="noConversion"/>
  </si>
  <si>
    <t>TO_CHAR 함수(날짜를 문자로 변환)</t>
    <phoneticPr fontId="2" type="noConversion"/>
  </si>
  <si>
    <t>TO_CHAR(날짜, '원하는 날짜 모양')</t>
    <phoneticPr fontId="2" type="noConversion"/>
  </si>
  <si>
    <t>기호</t>
    <phoneticPr fontId="2" type="noConversion"/>
  </si>
  <si>
    <t>날짜</t>
    <phoneticPr fontId="2" type="noConversion"/>
  </si>
  <si>
    <t>년도</t>
    <phoneticPr fontId="2" type="noConversion"/>
  </si>
  <si>
    <t>연도 4자리</t>
    <phoneticPr fontId="2" type="noConversion"/>
  </si>
  <si>
    <t>YYYY</t>
    <phoneticPr fontId="2" type="noConversion"/>
  </si>
  <si>
    <t>RRRR</t>
    <phoneticPr fontId="2" type="noConversion"/>
  </si>
  <si>
    <t>2000년 이후 Y2K 버그로 인해 등장한 날짜 표기법 연도 4자리 표기법</t>
    <phoneticPr fontId="2" type="noConversion"/>
  </si>
  <si>
    <t>월</t>
    <phoneticPr fontId="2" type="noConversion"/>
  </si>
  <si>
    <t>MM</t>
    <phoneticPr fontId="2" type="noConversion"/>
  </si>
  <si>
    <t>월 숫자 2자리</t>
    <phoneticPr fontId="2" type="noConversion"/>
  </si>
  <si>
    <t>유닉스용 오라클에서 월</t>
    <phoneticPr fontId="2" type="noConversion"/>
  </si>
  <si>
    <t>일</t>
    <phoneticPr fontId="2" type="noConversion"/>
  </si>
  <si>
    <t>DD</t>
    <phoneticPr fontId="2" type="noConversion"/>
  </si>
  <si>
    <t>일을 숫자 2자리</t>
    <phoneticPr fontId="2" type="noConversion"/>
  </si>
  <si>
    <t>DAY</t>
    <phoneticPr fontId="2" type="noConversion"/>
  </si>
  <si>
    <t>요일에 해당하는 명칭 표기</t>
    <phoneticPr fontId="2" type="noConversion"/>
  </si>
  <si>
    <t>시간</t>
    <phoneticPr fontId="2" type="noConversion"/>
  </si>
  <si>
    <t>HH24</t>
    <phoneticPr fontId="2" type="noConversion"/>
  </si>
  <si>
    <t>HH</t>
    <phoneticPr fontId="2" type="noConversion"/>
  </si>
  <si>
    <t>하루를 24시간으로 표기</t>
    <phoneticPr fontId="2" type="noConversion"/>
  </si>
  <si>
    <t>하루를 12시간으로 표기</t>
    <phoneticPr fontId="2" type="noConversion"/>
  </si>
  <si>
    <t>MI</t>
    <phoneticPr fontId="2" type="noConversion"/>
  </si>
  <si>
    <t>분</t>
    <phoneticPr fontId="2" type="noConversion"/>
  </si>
  <si>
    <t>SS</t>
    <phoneticPr fontId="2" type="noConversion"/>
  </si>
  <si>
    <t>초</t>
    <phoneticPr fontId="2" type="noConversion"/>
  </si>
  <si>
    <t>분</t>
    <phoneticPr fontId="2" type="noConversion"/>
  </si>
  <si>
    <t>초</t>
    <phoneticPr fontId="2" type="noConversion"/>
  </si>
  <si>
    <t>YYYY/MM/DD HH24:MI:SS</t>
    <phoneticPr fontId="2" type="noConversion"/>
  </si>
  <si>
    <t>--년</t>
  </si>
  <si>
    <r>
      <t>SELECT</t>
    </r>
    <r>
      <rPr>
        <sz val="9"/>
        <color rgb="FF010101"/>
        <rFont val="Consolas"/>
        <family val="3"/>
      </rPr>
      <t xml:space="preserve"> sysdate,</t>
    </r>
  </si>
  <si>
    <r>
      <t xml:space="preserve">       TO_CHAR(SYSDATE,</t>
    </r>
    <r>
      <rPr>
        <sz val="9"/>
        <color rgb="FF7DA123"/>
        <rFont val="Consolas"/>
        <family val="3"/>
      </rPr>
      <t>'YYYY'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"YYYY"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</si>
  <si>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'RRRR'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"RRRR"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</si>
  <si>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'YY'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"YY"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</si>
  <si>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'RR'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"RR"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</si>
  <si>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'YEAR'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"YEAR"</t>
    </r>
    <r>
      <rPr>
        <sz val="9"/>
        <color rgb="FF010101"/>
        <rFont val="Consolas"/>
        <family val="3"/>
      </rPr>
      <t xml:space="preserve">  </t>
    </r>
    <r>
      <rPr>
        <sz val="9"/>
        <color rgb="FF999999"/>
        <rFont val="Consolas"/>
        <family val="3"/>
      </rPr>
      <t>--년도에 영문이름 전체</t>
    </r>
  </si>
  <si>
    <t>SYSDATE             YYYY     RRRR     YY   RR</t>
  </si>
  <si>
    <t>------------------- -------- -------- ---- ----</t>
  </si>
  <si>
    <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56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2022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22</t>
    </r>
  </si>
  <si>
    <r>
      <t xml:space="preserve">       TO_CHAR(SYSDATE,</t>
    </r>
    <r>
      <rPr>
        <sz val="9"/>
        <color rgb="FF7DA123"/>
        <rFont val="Consolas"/>
        <family val="3"/>
      </rPr>
      <t>'MM'</t>
    </r>
    <r>
      <rPr>
        <sz val="9"/>
        <color rgb="FF010101"/>
        <rFont val="Consolas"/>
        <family val="3"/>
      </rPr>
      <t xml:space="preserve">)  </t>
    </r>
    <r>
      <rPr>
        <sz val="9"/>
        <color rgb="FF7DA123"/>
        <rFont val="Consolas"/>
        <family val="3"/>
      </rPr>
      <t>"MM"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</si>
  <si>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'MON'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"MON"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</si>
  <si>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'MONTH'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"MONTH"</t>
    </r>
  </si>
  <si>
    <t>SYSDATE             MM   MON              MONTH</t>
  </si>
  <si>
    <t>------------------- ---- ---------------- ----------------</t>
  </si>
  <si>
    <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15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9월              9월</t>
    </r>
  </si>
  <si>
    <t>--일</t>
  </si>
  <si>
    <r>
      <t xml:space="preserve">       TO_CHAR(SYSDATE,</t>
    </r>
    <r>
      <rPr>
        <sz val="9"/>
        <color rgb="FF7DA123"/>
        <rFont val="Consolas"/>
        <family val="3"/>
      </rPr>
      <t>'DD'</t>
    </r>
    <r>
      <rPr>
        <sz val="9"/>
        <color rgb="FF010101"/>
        <rFont val="Consolas"/>
        <family val="3"/>
      </rPr>
      <t xml:space="preserve">)  </t>
    </r>
    <r>
      <rPr>
        <sz val="9"/>
        <color rgb="FF7DA123"/>
        <rFont val="Consolas"/>
        <family val="3"/>
      </rPr>
      <t>"DD"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</si>
  <si>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'DAY'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"DAY"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</si>
  <si>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'DDTH'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"DDTH"</t>
    </r>
  </si>
  <si>
    <t>SYSDATE             DD   DAY                      DDTH</t>
  </si>
  <si>
    <t>------------------- ---- ------------------------ --------</t>
  </si>
  <si>
    <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04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  화요일                   13TH</t>
    </r>
  </si>
  <si>
    <t>--시간</t>
  </si>
  <si>
    <r>
      <t xml:space="preserve">       TO_CHAR(SYSDATE,</t>
    </r>
    <r>
      <rPr>
        <sz val="9"/>
        <color rgb="FF7DA123"/>
        <rFont val="Consolas"/>
        <family val="3"/>
      </rPr>
      <t>'HH24'</t>
    </r>
    <r>
      <rPr>
        <sz val="9"/>
        <color rgb="FF010101"/>
        <rFont val="Consolas"/>
        <family val="3"/>
      </rPr>
      <t xml:space="preserve">)  </t>
    </r>
    <r>
      <rPr>
        <sz val="9"/>
        <color rgb="FF7DA123"/>
        <rFont val="Consolas"/>
        <family val="3"/>
      </rPr>
      <t>"HH24"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</si>
  <si>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'HH'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"HH"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</si>
  <si>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'MI'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"MI"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</si>
  <si>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'SS'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"SS"</t>
    </r>
    <r>
      <rPr>
        <sz val="9"/>
        <color rgb="FF010101"/>
        <rFont val="Consolas"/>
        <family val="3"/>
      </rPr>
      <t>,</t>
    </r>
  </si>
  <si>
    <r>
      <t xml:space="preserve">           TO_CHAR(SYSDATE,</t>
    </r>
    <r>
      <rPr>
        <sz val="9"/>
        <color rgb="FF7DA123"/>
        <rFont val="Consolas"/>
        <family val="3"/>
      </rPr>
      <t>'HH24:MI:SS'</t>
    </r>
    <r>
      <rPr>
        <sz val="9"/>
        <color rgb="FF010101"/>
        <rFont val="Consolas"/>
        <family val="3"/>
      </rPr>
      <t xml:space="preserve">)  </t>
    </r>
    <r>
      <rPr>
        <sz val="9"/>
        <color rgb="FF7DA123"/>
        <rFont val="Consolas"/>
        <family val="3"/>
      </rPr>
      <t>"HH24:MI:SS"</t>
    </r>
  </si>
  <si>
    <t>SYSDATE             HH24 HH   MI   SS   HH24:MI:SS</t>
  </si>
  <si>
    <t>------------------- ---- ---- ---- ---- ----------------</t>
  </si>
  <si>
    <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56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56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56</t>
    </r>
  </si>
  <si>
    <t>특정 언어에 맞춰서 날짜 출력하기</t>
    <phoneticPr fontId="2" type="noConversion"/>
  </si>
  <si>
    <t>형식)</t>
    <phoneticPr fontId="2" type="noConversion"/>
  </si>
  <si>
    <t>TO_CHAR(날짜데이터, '출력되길 원하는 문자형태', 'NLS_DATE_LANGUAGE=language)</t>
    <phoneticPr fontId="2" type="noConversion"/>
  </si>
  <si>
    <r>
      <t xml:space="preserve">COL </t>
    </r>
    <r>
      <rPr>
        <sz val="9"/>
        <color rgb="FF7DA123"/>
        <rFont val="Consolas"/>
        <family val="3"/>
      </rPr>
      <t>"ENGLISH"</t>
    </r>
    <r>
      <rPr>
        <sz val="9"/>
        <color rgb="FF010101"/>
        <rFont val="Consolas"/>
        <family val="3"/>
      </rPr>
      <t xml:space="preserve"> FOR A15</t>
    </r>
  </si>
  <si>
    <r>
      <t xml:space="preserve">COL </t>
    </r>
    <r>
      <rPr>
        <sz val="9"/>
        <color rgb="FF7DA123"/>
        <rFont val="Consolas"/>
        <family val="3"/>
      </rPr>
      <t>"ENGLISH_MON"</t>
    </r>
    <r>
      <rPr>
        <sz val="9"/>
        <color rgb="FF010101"/>
        <rFont val="Consolas"/>
        <family val="3"/>
      </rPr>
      <t xml:space="preserve"> FOR A15</t>
    </r>
  </si>
  <si>
    <r>
      <t xml:space="preserve">COL </t>
    </r>
    <r>
      <rPr>
        <sz val="9"/>
        <color rgb="FF7DA123"/>
        <rFont val="Consolas"/>
        <family val="3"/>
      </rPr>
      <t>"KOREAN"</t>
    </r>
    <r>
      <rPr>
        <sz val="9"/>
        <color rgb="FF010101"/>
        <rFont val="Consolas"/>
        <family val="3"/>
      </rPr>
      <t xml:space="preserve"> FOR A15</t>
    </r>
  </si>
  <si>
    <r>
      <t xml:space="preserve">COL </t>
    </r>
    <r>
      <rPr>
        <sz val="9"/>
        <color rgb="FF7DA123"/>
        <rFont val="Consolas"/>
        <family val="3"/>
      </rPr>
      <t>"JAPANESE"</t>
    </r>
    <r>
      <rPr>
        <sz val="9"/>
        <color rgb="FF010101"/>
        <rFont val="Consolas"/>
        <family val="3"/>
      </rPr>
      <t xml:space="preserve"> FOR A15</t>
    </r>
  </si>
  <si>
    <r>
      <t xml:space="preserve">       TO_CHAR(SYSDATE,</t>
    </r>
    <r>
      <rPr>
        <sz val="9"/>
        <color rgb="FF7DA123"/>
        <rFont val="Consolas"/>
        <family val="3"/>
      </rPr>
      <t>'MONTH'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'NLS_DATE_LANGUAGE=ENGLISH'</t>
    </r>
    <r>
      <rPr>
        <sz val="9"/>
        <color rgb="FF010101"/>
        <rFont val="Consolas"/>
        <family val="3"/>
      </rPr>
      <t xml:space="preserve">)  </t>
    </r>
    <r>
      <rPr>
        <sz val="9"/>
        <color rgb="FF7DA123"/>
        <rFont val="Consolas"/>
        <family val="3"/>
      </rPr>
      <t>"ENGLISH"</t>
    </r>
    <r>
      <rPr>
        <sz val="9"/>
        <color rgb="FF010101"/>
        <rFont val="Consolas"/>
        <family val="3"/>
      </rPr>
      <t>,</t>
    </r>
  </si>
  <si>
    <t>--SYSDATE             ENGLISH         ENGLISH_MON     KOREAN          JAPANESE</t>
  </si>
  <si>
    <t>--------------------- --------------- --------------- --------------- ---------------</t>
  </si>
  <si>
    <t>--2022-09-13:11:25:52 SEPTEMBER       SEP             9월             9月</t>
  </si>
  <si>
    <r>
      <t xml:space="preserve">       TO_CHAR(SYSDATE,</t>
    </r>
    <r>
      <rPr>
        <sz val="9"/>
        <color rgb="FF7DA123"/>
        <rFont val="Consolas"/>
        <family val="3"/>
      </rPr>
      <t>'MON'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'NLS_DATE_LANGUAGE=ENGLISH'</t>
    </r>
    <r>
      <rPr>
        <sz val="9"/>
        <color rgb="FF010101"/>
        <rFont val="Consolas"/>
        <family val="3"/>
      </rPr>
      <t xml:space="preserve">)  </t>
    </r>
    <r>
      <rPr>
        <sz val="9"/>
        <color rgb="FF7DA123"/>
        <rFont val="Consolas"/>
        <family val="3"/>
      </rPr>
      <t>"ENGLISH_MON"</t>
    </r>
    <r>
      <rPr>
        <sz val="9"/>
        <color rgb="FF010101"/>
        <rFont val="Consolas"/>
        <family val="3"/>
      </rPr>
      <t>,</t>
    </r>
    <phoneticPr fontId="2" type="noConversion"/>
  </si>
  <si>
    <r>
      <t xml:space="preserve">       TO_CHAR(SYSDATE,</t>
    </r>
    <r>
      <rPr>
        <sz val="9"/>
        <color rgb="FF7DA123"/>
        <rFont val="Consolas"/>
        <family val="3"/>
      </rPr>
      <t>'MON'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'NLS_DATE_LANGUAGE=KOREAN'</t>
    </r>
    <r>
      <rPr>
        <sz val="9"/>
        <color rgb="FF010101"/>
        <rFont val="Consolas"/>
        <family val="3"/>
      </rPr>
      <t xml:space="preserve">)  </t>
    </r>
    <r>
      <rPr>
        <sz val="9"/>
        <color rgb="FF7DA123"/>
        <rFont val="Consolas"/>
        <family val="3"/>
      </rPr>
      <t>"KOREAN"</t>
    </r>
    <r>
      <rPr>
        <sz val="9"/>
        <color rgb="FF010101"/>
        <rFont val="Consolas"/>
        <family val="3"/>
      </rPr>
      <t>,</t>
    </r>
    <phoneticPr fontId="2" type="noConversion"/>
  </si>
  <si>
    <r>
      <t xml:space="preserve">       TO_CHAR(SYSDATE,</t>
    </r>
    <r>
      <rPr>
        <sz val="9"/>
        <color rgb="FF7DA123"/>
        <rFont val="Consolas"/>
        <family val="3"/>
      </rPr>
      <t>'MON'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'NLS_DATE_LANGUAGE=JAPANESE'</t>
    </r>
    <r>
      <rPr>
        <sz val="9"/>
        <color rgb="FF010101"/>
        <rFont val="Consolas"/>
        <family val="3"/>
      </rPr>
      <t xml:space="preserve">)  </t>
    </r>
    <r>
      <rPr>
        <sz val="9"/>
        <color rgb="FF7DA123"/>
        <rFont val="Consolas"/>
        <family val="3"/>
      </rPr>
      <t>"JAPANESE"</t>
    </r>
    <phoneticPr fontId="2" type="noConversion"/>
  </si>
  <si>
    <t>student테이블의 birthday 컬럼을 사용하여 생일이 1월인 학생의 이름과 학번, birthday를 출력하세요.</t>
    <phoneticPr fontId="2" type="noConversion"/>
  </si>
  <si>
    <t>--emp테이블의 hiredate 컬럼을 사용하여 입사일이 1,2,3월인 사람들의 사번과,이름, 입사일을 출력하세요.</t>
  </si>
  <si>
    <r>
      <rPr>
        <sz val="11"/>
        <color theme="1"/>
        <rFont val="맑은 고딕"/>
        <family val="2"/>
        <charset val="129"/>
        <scheme val="minor"/>
      </rPr>
      <t>-Q2</t>
    </r>
    <phoneticPr fontId="2" type="noConversion"/>
  </si>
  <si>
    <r>
      <t>SELECT</t>
    </r>
    <r>
      <rPr>
        <sz val="9"/>
        <color rgb="FF010101"/>
        <rFont val="Consolas"/>
        <family val="3"/>
      </rPr>
      <t xml:space="preserve"> studno,</t>
    </r>
  </si>
  <si>
    <t xml:space="preserve">       name,</t>
  </si>
  <si>
    <r>
      <t xml:space="preserve">           TO_CHAR(birthday,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"BIRTHDAY"</t>
    </r>
  </si>
  <si>
    <r>
      <t>WHERE</t>
    </r>
    <r>
      <rPr>
        <sz val="9"/>
        <color rgb="FF010101"/>
        <rFont val="Consolas"/>
        <family val="3"/>
      </rPr>
      <t xml:space="preserve"> TO_CHAR(birthday,</t>
    </r>
    <r>
      <rPr>
        <sz val="9"/>
        <color rgb="FF7DA123"/>
        <rFont val="Consolas"/>
        <family val="3"/>
      </rPr>
      <t>'MM'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'01'</t>
    </r>
  </si>
  <si>
    <t xml:space="preserve">     EMPNO ENAME                hiredate</t>
  </si>
  <si>
    <t>---------- -------------------- --------------------</t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</si>
  <si>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</si>
  <si>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22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</si>
  <si>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    </t>
    </r>
    <r>
      <rPr>
        <sz val="9"/>
        <color rgb="FF004FC8"/>
        <rFont val="Consolas"/>
        <family val="3"/>
      </rPr>
      <t>1982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</si>
  <si>
    <t>TO_CHAR(숫자-&gt; 문자형으로 변환)</t>
    <phoneticPr fontId="2" type="noConversion"/>
  </si>
  <si>
    <t xml:space="preserve">종류 </t>
    <phoneticPr fontId="2" type="noConversion"/>
  </si>
  <si>
    <t>의미</t>
    <phoneticPr fontId="2" type="noConversion"/>
  </si>
  <si>
    <t>사용예</t>
    <phoneticPr fontId="2" type="noConversion"/>
  </si>
  <si>
    <t>결과</t>
    <phoneticPr fontId="2" type="noConversion"/>
  </si>
  <si>
    <t>숫자 한자리를 의미(빈자리 채우지 않음)</t>
    <phoneticPr fontId="2" type="noConversion"/>
  </si>
  <si>
    <t>TO_CHAR(1234,'9999')</t>
    <phoneticPr fontId="2" type="noConversion"/>
  </si>
  <si>
    <t>빈 자리를 0으로 채움</t>
    <phoneticPr fontId="2" type="noConversion"/>
  </si>
  <si>
    <t>TO_CHAR(1234,'099999')</t>
    <phoneticPr fontId="2" type="noConversion"/>
  </si>
  <si>
    <t>001234</t>
    <phoneticPr fontId="2" type="noConversion"/>
  </si>
  <si>
    <t>$</t>
    <phoneticPr fontId="2" type="noConversion"/>
  </si>
  <si>
    <t>$표시를 붙여서 표시</t>
    <phoneticPr fontId="2" type="noConversion"/>
  </si>
  <si>
    <t>TO_CHAR(1234,'$9999')</t>
    <phoneticPr fontId="2" type="noConversion"/>
  </si>
  <si>
    <t>.</t>
    <phoneticPr fontId="2" type="noConversion"/>
  </si>
  <si>
    <t>소수점을 표시</t>
    <phoneticPr fontId="2" type="noConversion"/>
  </si>
  <si>
    <t>TO_CHAR(1234,'9999.99')</t>
    <phoneticPr fontId="2" type="noConversion"/>
  </si>
  <si>
    <r>
      <t>1234.</t>
    </r>
    <r>
      <rPr>
        <sz val="11"/>
        <color rgb="FFFF0000"/>
        <rFont val="맑은 고딕"/>
        <family val="3"/>
        <charset val="129"/>
        <scheme val="minor"/>
      </rPr>
      <t>00</t>
    </r>
    <phoneticPr fontId="2" type="noConversion"/>
  </si>
  <si>
    <t>,</t>
    <phoneticPr fontId="2" type="noConversion"/>
  </si>
  <si>
    <t>천 단위 구분 기호</t>
    <phoneticPr fontId="2" type="noConversion"/>
  </si>
  <si>
    <t>TO_CHAR(12345,'999,999')</t>
    <phoneticPr fontId="2" type="noConversion"/>
  </si>
  <si>
    <t>L</t>
    <phoneticPr fontId="2" type="noConversion"/>
  </si>
  <si>
    <t>L(locale) 지역 화폐단위 붙여 출력</t>
    <phoneticPr fontId="2" type="noConversion"/>
  </si>
  <si>
    <t>TO_CHAR(12345,'L999,999')</t>
    <phoneticPr fontId="2" type="noConversion"/>
  </si>
  <si>
    <t>\12345</t>
    <phoneticPr fontId="2" type="noConversion"/>
  </si>
  <si>
    <t xml:space="preserve">       SAL sal_$        sal_L              sal_0              sal_00</t>
  </si>
  <si>
    <t>---------- ------------ ------------------ ------------------ ------------------</t>
  </si>
  <si>
    <r>
      <t xml:space="preserve">col </t>
    </r>
    <r>
      <rPr>
        <sz val="9"/>
        <color rgb="FF7DA123"/>
        <rFont val="Consolas"/>
        <family val="3"/>
      </rPr>
      <t>"sal_$"</t>
    </r>
    <r>
      <rPr>
        <sz val="9"/>
        <color rgb="FF010101"/>
        <rFont val="Consolas"/>
        <family val="3"/>
      </rPr>
      <t xml:space="preserve"> for a12</t>
    </r>
  </si>
  <si>
    <r>
      <t xml:space="preserve">col </t>
    </r>
    <r>
      <rPr>
        <sz val="9"/>
        <color rgb="FF7DA123"/>
        <rFont val="Consolas"/>
        <family val="3"/>
      </rPr>
      <t>"sal_L"</t>
    </r>
    <r>
      <rPr>
        <sz val="9"/>
        <color rgb="FF010101"/>
        <rFont val="Consolas"/>
        <family val="3"/>
      </rPr>
      <t xml:space="preserve"> for a18</t>
    </r>
  </si>
  <si>
    <r>
      <t xml:space="preserve">col </t>
    </r>
    <r>
      <rPr>
        <sz val="9"/>
        <color rgb="FF7DA123"/>
        <rFont val="Consolas"/>
        <family val="3"/>
      </rPr>
      <t>"sal_0"</t>
    </r>
    <r>
      <rPr>
        <sz val="9"/>
        <color rgb="FF010101"/>
        <rFont val="Consolas"/>
        <family val="3"/>
      </rPr>
      <t xml:space="preserve"> for a18</t>
    </r>
  </si>
  <si>
    <r>
      <t xml:space="preserve">col </t>
    </r>
    <r>
      <rPr>
        <sz val="9"/>
        <color rgb="FF7DA123"/>
        <rFont val="Consolas"/>
        <family val="3"/>
      </rPr>
      <t>"sal_00"</t>
    </r>
    <r>
      <rPr>
        <sz val="9"/>
        <color rgb="FF010101"/>
        <rFont val="Consolas"/>
        <family val="3"/>
      </rPr>
      <t xml:space="preserve"> for a18</t>
    </r>
  </si>
  <si>
    <r>
      <t>SELECT</t>
    </r>
    <r>
      <rPr>
        <sz val="9"/>
        <color rgb="FF010101"/>
        <rFont val="Consolas"/>
        <family val="3"/>
      </rPr>
      <t xml:space="preserve"> sal,</t>
    </r>
  </si>
  <si>
    <r>
      <t xml:space="preserve">       TO_CHAR(sal, </t>
    </r>
    <r>
      <rPr>
        <sz val="9"/>
        <color rgb="FF7DA123"/>
        <rFont val="Consolas"/>
        <family val="3"/>
      </rPr>
      <t>'$999,999'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"sal_$"</t>
    </r>
    <r>
      <rPr>
        <sz val="9"/>
        <color rgb="FF010101"/>
        <rFont val="Consolas"/>
        <family val="3"/>
      </rPr>
      <t>,</t>
    </r>
  </si>
  <si>
    <r>
      <t xml:space="preserve">           TO_CHAR(sal, </t>
    </r>
    <r>
      <rPr>
        <sz val="9"/>
        <color rgb="FF7DA123"/>
        <rFont val="Consolas"/>
        <family val="3"/>
      </rPr>
      <t>'L999,999'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"sal_L"</t>
    </r>
    <r>
      <rPr>
        <sz val="9"/>
        <color rgb="FF010101"/>
        <rFont val="Consolas"/>
        <family val="3"/>
      </rPr>
      <t>,</t>
    </r>
  </si>
  <si>
    <r>
      <t xml:space="preserve">           TO_CHAR(sal, </t>
    </r>
    <r>
      <rPr>
        <sz val="9"/>
        <color rgb="FF7DA123"/>
        <rFont val="Consolas"/>
        <family val="3"/>
      </rPr>
      <t>'00999,999'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"sal_0"</t>
    </r>
    <r>
      <rPr>
        <sz val="9"/>
        <color rgb="FF010101"/>
        <rFont val="Consolas"/>
        <family val="3"/>
      </rPr>
      <t>,</t>
    </r>
  </si>
  <si>
    <r>
      <t xml:space="preserve">           TO_CHAR(sal, </t>
    </r>
    <r>
      <rPr>
        <sz val="9"/>
        <color rgb="FF7DA123"/>
        <rFont val="Consolas"/>
        <family val="3"/>
      </rPr>
      <t>'0999,999.00'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"sal_00"</t>
    </r>
  </si>
  <si>
    <r>
      <t xml:space="preserve">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$800                ￦800   </t>
    </r>
    <r>
      <rPr>
        <sz val="9"/>
        <color rgb="FF004FC8"/>
        <rFont val="Consolas"/>
        <family val="3"/>
      </rPr>
      <t>00000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0000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800.00</t>
    </r>
  </si>
  <si>
    <r>
      <t xml:space="preserve">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$1,</t>
    </r>
    <r>
      <rPr>
        <sz val="9"/>
        <color rgb="FF004FC8"/>
        <rFont val="Consolas"/>
        <family val="3"/>
      </rPr>
      <t>600</t>
    </r>
    <r>
      <rPr>
        <sz val="9"/>
        <color rgb="FF010101"/>
        <rFont val="Consolas"/>
        <family val="3"/>
      </rPr>
      <t xml:space="preserve">              ￦1,</t>
    </r>
    <r>
      <rPr>
        <sz val="9"/>
        <color rgb="FF004FC8"/>
        <rFont val="Consolas"/>
        <family val="3"/>
      </rPr>
      <t>600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00001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600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0001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600.00</t>
    </r>
  </si>
  <si>
    <r>
      <t xml:space="preserve">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$1,</t>
    </r>
    <r>
      <rPr>
        <sz val="9"/>
        <color rgb="FF004FC8"/>
        <rFont val="Consolas"/>
        <family val="3"/>
      </rPr>
      <t>250</t>
    </r>
    <r>
      <rPr>
        <sz val="9"/>
        <color rgb="FF010101"/>
        <rFont val="Consolas"/>
        <family val="3"/>
      </rPr>
      <t xml:space="preserve">              ￦1,</t>
    </r>
    <r>
      <rPr>
        <sz val="9"/>
        <color rgb="FF004FC8"/>
        <rFont val="Consolas"/>
        <family val="3"/>
      </rPr>
      <t>250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00001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0001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250.00</t>
    </r>
  </si>
  <si>
    <r>
      <t xml:space="preserve">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$2,</t>
    </r>
    <r>
      <rPr>
        <sz val="9"/>
        <color rgb="FF004FC8"/>
        <rFont val="Consolas"/>
        <family val="3"/>
      </rPr>
      <t>975</t>
    </r>
    <r>
      <rPr>
        <sz val="9"/>
        <color rgb="FF010101"/>
        <rFont val="Consolas"/>
        <family val="3"/>
      </rPr>
      <t xml:space="preserve">              ￦2,</t>
    </r>
    <r>
      <rPr>
        <sz val="9"/>
        <color rgb="FF004FC8"/>
        <rFont val="Consolas"/>
        <family val="3"/>
      </rPr>
      <t>975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00002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975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0002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975.00</t>
    </r>
  </si>
  <si>
    <r>
      <t xml:space="preserve">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$2,</t>
    </r>
    <r>
      <rPr>
        <sz val="9"/>
        <color rgb="FF004FC8"/>
        <rFont val="Consolas"/>
        <family val="3"/>
      </rPr>
      <t>850</t>
    </r>
    <r>
      <rPr>
        <sz val="9"/>
        <color rgb="FF010101"/>
        <rFont val="Consolas"/>
        <family val="3"/>
      </rPr>
      <t xml:space="preserve">              ￦2,</t>
    </r>
    <r>
      <rPr>
        <sz val="9"/>
        <color rgb="FF004FC8"/>
        <rFont val="Consolas"/>
        <family val="3"/>
      </rPr>
      <t>850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00002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0002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850.00</t>
    </r>
  </si>
  <si>
    <r>
      <t xml:space="preserve">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$2,</t>
    </r>
    <r>
      <rPr>
        <sz val="9"/>
        <color rgb="FF004FC8"/>
        <rFont val="Consolas"/>
        <family val="3"/>
      </rPr>
      <t>450</t>
    </r>
    <r>
      <rPr>
        <sz val="9"/>
        <color rgb="FF010101"/>
        <rFont val="Consolas"/>
        <family val="3"/>
      </rPr>
      <t xml:space="preserve">              ￦2,</t>
    </r>
    <r>
      <rPr>
        <sz val="9"/>
        <color rgb="FF004FC8"/>
        <rFont val="Consolas"/>
        <family val="3"/>
      </rPr>
      <t>450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00002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450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0002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450.00</t>
    </r>
  </si>
  <si>
    <r>
      <t xml:space="preserve">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$3,</t>
    </r>
    <r>
      <rPr>
        <sz val="9"/>
        <color rgb="FF004FC8"/>
        <rFont val="Consolas"/>
        <family val="3"/>
      </rPr>
      <t>000</t>
    </r>
    <r>
      <rPr>
        <sz val="9"/>
        <color rgb="FF010101"/>
        <rFont val="Consolas"/>
        <family val="3"/>
      </rPr>
      <t xml:space="preserve">              ￦3,</t>
    </r>
    <r>
      <rPr>
        <sz val="9"/>
        <color rgb="FF004FC8"/>
        <rFont val="Consolas"/>
        <family val="3"/>
      </rPr>
      <t>000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00003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0003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000.00</t>
    </r>
  </si>
  <si>
    <r>
      <t xml:space="preserve">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$5,</t>
    </r>
    <r>
      <rPr>
        <sz val="9"/>
        <color rgb="FF004FC8"/>
        <rFont val="Consolas"/>
        <family val="3"/>
      </rPr>
      <t>000</t>
    </r>
    <r>
      <rPr>
        <sz val="9"/>
        <color rgb="FF010101"/>
        <rFont val="Consolas"/>
        <family val="3"/>
      </rPr>
      <t xml:space="preserve">              ￦5,</t>
    </r>
    <r>
      <rPr>
        <sz val="9"/>
        <color rgb="FF004FC8"/>
        <rFont val="Consolas"/>
        <family val="3"/>
      </rPr>
      <t>000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00005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0005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000.00</t>
    </r>
  </si>
  <si>
    <r>
      <t xml:space="preserve">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$1,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     ￦1,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00001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0001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500.00</t>
    </r>
  </si>
  <si>
    <r>
      <t xml:space="preserve">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$950                ￦950   </t>
    </r>
    <r>
      <rPr>
        <sz val="9"/>
        <color rgb="FF004FC8"/>
        <rFont val="Consolas"/>
        <family val="3"/>
      </rPr>
      <t>00000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0000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950.00</t>
    </r>
  </si>
  <si>
    <r>
      <t xml:space="preserve">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$1,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     ￦1,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00001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0001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300.00</t>
    </r>
  </si>
  <si>
    <t xml:space="preserve">예1) emp 테이블을 조회하여 이름이 'ALLEN' 인 사원의 사번과 이름과 연봉을 </t>
  </si>
  <si>
    <r>
      <t xml:space="preserve">     출력하세요.</t>
    </r>
    <r>
      <rPr>
        <sz val="18"/>
        <color rgb="FF000000"/>
        <rFont val="맑은 고딕"/>
        <family val="3"/>
        <charset val="129"/>
        <scheme val="minor"/>
      </rPr>
      <t xml:space="preserve"> </t>
    </r>
    <r>
      <rPr>
        <b/>
        <sz val="18"/>
        <color rgb="FF000000"/>
        <rFont val="맑은 고딕"/>
        <family val="3"/>
        <charset val="129"/>
        <scheme val="minor"/>
      </rPr>
      <t xml:space="preserve">단 연봉은 (sal * 12)+comm 로 계산하고 천 단위 구분기호로 </t>
    </r>
  </si>
  <si>
    <t xml:space="preserve">     표시하세요.</t>
  </si>
  <si>
    <t>---------- -------------------- ---------- ----------</t>
  </si>
  <si>
    <t xml:space="preserve">     EMPNO ENAME           SAL       COMM SALARY</t>
  </si>
  <si>
    <t>---------- -------- ---------- ---------- --------------</t>
  </si>
  <si>
    <t xml:space="preserve">           sal,</t>
  </si>
  <si>
    <t xml:space="preserve">           comm,</t>
  </si>
  <si>
    <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'ALLEN'</t>
    </r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</si>
  <si>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500</t>
    </r>
  </si>
  <si>
    <t xml:space="preserve">       sal,</t>
    <phoneticPr fontId="2" type="noConversion"/>
  </si>
  <si>
    <t xml:space="preserve">       comm,</t>
  </si>
  <si>
    <t xml:space="preserve">       comm,</t>
    <phoneticPr fontId="2" type="noConversion"/>
  </si>
  <si>
    <r>
      <t xml:space="preserve">       TO_CHAR((sal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>comm,</t>
    </r>
    <r>
      <rPr>
        <sz val="9"/>
        <color rgb="FF7DA123"/>
        <rFont val="Consolas"/>
        <family val="3"/>
      </rPr>
      <t>'99,999'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"SALARY"</t>
    </r>
    <phoneticPr fontId="2" type="noConversion"/>
  </si>
  <si>
    <r>
      <t xml:space="preserve">     EMPNO ENAME                HIREDATE             SAL              </t>
    </r>
    <r>
      <rPr>
        <sz val="9"/>
        <color rgb="FF004FC8"/>
        <rFont val="Consolas"/>
        <family val="3"/>
      </rPr>
      <t>15</t>
    </r>
    <r>
      <rPr>
        <sz val="9"/>
        <color rgb="FF010101"/>
        <rFont val="Consolas"/>
        <family val="3"/>
      </rPr>
      <t>% UP</t>
    </r>
  </si>
  <si>
    <t>---------- -------------------- -------------------- ---------------- ----------------</t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</si>
  <si>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   $19,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 $22,</t>
    </r>
    <r>
      <rPr>
        <sz val="9"/>
        <color rgb="FF004FC8"/>
        <rFont val="Consolas"/>
        <family val="3"/>
      </rPr>
      <t>425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</si>
  <si>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         $15,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 $17,</t>
    </r>
    <r>
      <rPr>
        <sz val="9"/>
        <color rgb="FF004FC8"/>
        <rFont val="Consolas"/>
        <family val="3"/>
      </rPr>
      <t>825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</si>
  <si>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     $16,</t>
    </r>
    <r>
      <rPr>
        <sz val="9"/>
        <color rgb="FF004FC8"/>
        <rFont val="Consolas"/>
        <family val="3"/>
      </rPr>
      <t>400</t>
    </r>
    <r>
      <rPr>
        <sz val="9"/>
        <color rgb="FF010101"/>
        <rFont val="Consolas"/>
        <family val="3"/>
      </rPr>
      <t xml:space="preserve">          $18,</t>
    </r>
    <r>
      <rPr>
        <sz val="9"/>
        <color rgb="FF004FC8"/>
        <rFont val="Consolas"/>
        <family val="3"/>
      </rPr>
      <t>860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</si>
  <si>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     $18,</t>
    </r>
    <r>
      <rPr>
        <sz val="9"/>
        <color rgb="FF004FC8"/>
        <rFont val="Consolas"/>
        <family val="3"/>
      </rPr>
      <t>000</t>
    </r>
    <r>
      <rPr>
        <sz val="9"/>
        <color rgb="FF010101"/>
        <rFont val="Consolas"/>
        <family val="3"/>
      </rPr>
      <t xml:space="preserve">          $20,</t>
    </r>
    <r>
      <rPr>
        <sz val="9"/>
        <color rgb="FF004FC8"/>
        <rFont val="Consolas"/>
        <family val="3"/>
      </rPr>
      <t>700</t>
    </r>
  </si>
  <si>
    <r>
      <t xml:space="preserve">           TO_CHAR(hiredate,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"HIREDATE"</t>
    </r>
    <r>
      <rPr>
        <sz val="9"/>
        <color rgb="FF010101"/>
        <rFont val="Consolas"/>
        <family val="3"/>
      </rPr>
      <t>,</t>
    </r>
  </si>
  <si>
    <r>
      <t xml:space="preserve">           TO_CHAR((sal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>comm,</t>
    </r>
    <r>
      <rPr>
        <sz val="9"/>
        <color rgb="FF7DA123"/>
        <rFont val="Consolas"/>
        <family val="3"/>
      </rPr>
      <t>'$99,999'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"SAL"</t>
    </r>
    <r>
      <rPr>
        <sz val="9"/>
        <color rgb="FF010101"/>
        <rFont val="Consolas"/>
        <family val="3"/>
      </rPr>
      <t>,</t>
    </r>
  </si>
  <si>
    <r>
      <t xml:space="preserve">           TO_CHAR(( (sal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>comm )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1.15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'$99,999'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"15% UP"</t>
    </r>
  </si>
  <si>
    <r>
      <t>WHERE</t>
    </r>
    <r>
      <rPr>
        <sz val="9"/>
        <color rgb="FF010101"/>
        <rFont val="Consolas"/>
        <family val="3"/>
      </rPr>
      <t xml:space="preserve"> comm IS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</si>
  <si>
    <t>TO_NUMBER('숫자형 문자')</t>
    <phoneticPr fontId="2" type="noConversion"/>
  </si>
  <si>
    <t>숫자처럼 생긴 문자</t>
    <phoneticPr fontId="2" type="noConversion"/>
  </si>
  <si>
    <t>'1200'</t>
    <phoneticPr fontId="2" type="noConversion"/>
  </si>
  <si>
    <t>'1,200'</t>
    <phoneticPr fontId="2" type="noConversion"/>
  </si>
  <si>
    <t>문자</t>
    <phoneticPr fontId="2" type="noConversion"/>
  </si>
  <si>
    <t>--SELECT TO_NUMBER('1200')+500,</t>
  </si>
  <si>
    <t>--       TO_NUMBER('1,200')  --문자</t>
  </si>
  <si>
    <t>--       TO_NUMBER('1,200')</t>
  </si>
  <si>
    <t>--                 *</t>
  </si>
  <si>
    <t>--2행에 오류:</t>
  </si>
  <si>
    <t>--ORA-01722: 수치가 부적합합니다</t>
  </si>
  <si>
    <t>--SELECT TO_NUMBER('a')</t>
  </si>
  <si>
    <r>
      <t>SELECT</t>
    </r>
    <r>
      <rPr>
        <sz val="9"/>
        <color rgb="FF010101"/>
        <rFont val="Consolas"/>
        <family val="3"/>
      </rPr>
      <t xml:space="preserve"> ASCII(</t>
    </r>
    <r>
      <rPr>
        <sz val="9"/>
        <color rgb="FF7DA123"/>
        <rFont val="Consolas"/>
        <family val="3"/>
      </rPr>
      <t>'a'</t>
    </r>
    <r>
      <rPr>
        <sz val="9"/>
        <color rgb="FF010101"/>
        <rFont val="Consolas"/>
        <family val="3"/>
      </rPr>
      <t>)</t>
    </r>
  </si>
  <si>
    <r>
      <t>ASCII(</t>
    </r>
    <r>
      <rPr>
        <sz val="9"/>
        <color rgb="FF7DA123"/>
        <rFont val="Consolas"/>
        <family val="3"/>
      </rPr>
      <t>'A'</t>
    </r>
    <r>
      <rPr>
        <sz val="9"/>
        <color rgb="FF010101"/>
        <rFont val="Consolas"/>
        <family val="3"/>
      </rPr>
      <t>)</t>
    </r>
  </si>
  <si>
    <r>
      <t>SELECT</t>
    </r>
    <r>
      <rPr>
        <sz val="9"/>
        <color rgb="FF010101"/>
        <rFont val="Consolas"/>
        <family val="3"/>
      </rPr>
      <t xml:space="preserve"> TO_NUMBER(</t>
    </r>
    <r>
      <rPr>
        <sz val="9"/>
        <color rgb="FF7DA123"/>
        <rFont val="Consolas"/>
        <family val="3"/>
      </rPr>
      <t>'1,300'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'999,999'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200</t>
    </r>
  </si>
  <si>
    <r>
      <t>TO_NUMBER(</t>
    </r>
    <r>
      <rPr>
        <sz val="9"/>
        <color rgb="FF7DA123"/>
        <rFont val="Consolas"/>
        <family val="3"/>
      </rPr>
      <t>'1,300'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'999,999'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200</t>
    </r>
  </si>
  <si>
    <t>--------------------------------</t>
  </si>
  <si>
    <r>
      <t>TO_NUMBER('</t>
    </r>
    <r>
      <rPr>
        <sz val="9"/>
        <color rgb="FF999999"/>
        <rFont val="돋움"/>
        <family val="3"/>
        <charset val="129"/>
      </rPr>
      <t>문자열</t>
    </r>
    <r>
      <rPr>
        <sz val="9"/>
        <color rgb="FF999999"/>
        <rFont val="Consolas"/>
        <family val="3"/>
      </rPr>
      <t>','</t>
    </r>
    <r>
      <rPr>
        <sz val="9"/>
        <color rgb="FF999999"/>
        <rFont val="돋움"/>
        <family val="3"/>
        <charset val="129"/>
      </rPr>
      <t>인식될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숫자형태</t>
    </r>
    <r>
      <rPr>
        <sz val="9"/>
        <color rgb="FF999999"/>
        <rFont val="Consolas"/>
        <family val="3"/>
      </rPr>
      <t>')</t>
    </r>
    <phoneticPr fontId="2" type="noConversion"/>
  </si>
  <si>
    <r>
      <t>TO_DATE('</t>
    </r>
    <r>
      <rPr>
        <sz val="9"/>
        <color rgb="FF010101"/>
        <rFont val="맑은 고딕"/>
        <family val="2"/>
        <charset val="129"/>
      </rPr>
      <t>문자</t>
    </r>
    <r>
      <rPr>
        <sz val="9"/>
        <color rgb="FF010101"/>
        <rFont val="Consolas"/>
        <family val="3"/>
      </rPr>
      <t>')</t>
    </r>
    <phoneticPr fontId="2" type="noConversion"/>
  </si>
  <si>
    <t>날짜처럼 생긴 문자를 날짜로 변환하는 함수</t>
    <phoneticPr fontId="2" type="noConversion"/>
  </si>
  <si>
    <t>--TO_DATE('문자')</t>
  </si>
  <si>
    <t>--TO_DATE('문자','날짜형태')</t>
  </si>
  <si>
    <r>
      <t xml:space="preserve">       TO_DATE(</t>
    </r>
    <r>
      <rPr>
        <sz val="9"/>
        <color rgb="FF7DA123"/>
        <rFont val="Consolas"/>
        <family val="3"/>
      </rPr>
      <t>'2022/09/13'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"YYYY/MM/DD"</t>
    </r>
    <r>
      <rPr>
        <sz val="9"/>
        <color rgb="FF010101"/>
        <rFont val="Consolas"/>
        <family val="3"/>
      </rPr>
      <t>,</t>
    </r>
  </si>
  <si>
    <r>
      <t xml:space="preserve">           TO_DATE(</t>
    </r>
    <r>
      <rPr>
        <sz val="9"/>
        <color rgb="FF7DA123"/>
        <rFont val="Consolas"/>
        <family val="3"/>
      </rPr>
      <t>'2022-09-13'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"YYYY-MM-DD"</t>
    </r>
    <r>
      <rPr>
        <sz val="9"/>
        <color rgb="FF010101"/>
        <rFont val="Consolas"/>
        <family val="3"/>
      </rPr>
      <t>,</t>
    </r>
  </si>
  <si>
    <r>
      <t xml:space="preserve">           TO_DATE(</t>
    </r>
    <r>
      <rPr>
        <sz val="9"/>
        <color rgb="FF7DA123"/>
        <rFont val="Consolas"/>
        <family val="3"/>
      </rPr>
      <t>'20220930'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'YYYYMMDD'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"YYYYMMDD"</t>
    </r>
  </si>
  <si>
    <r>
      <t>SYSDATE             YYYY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MM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DD          YYYY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>MM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>DD          YYYYMMDD</t>
    </r>
  </si>
  <si>
    <t>------------------- ------------------- ------------------- -------------------</t>
  </si>
  <si>
    <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15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10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</si>
  <si>
    <t>일반함수</t>
    <phoneticPr fontId="2" type="noConversion"/>
  </si>
  <si>
    <t>입력되는 값이 날짜, 숫자, 문자 구분 없이 사용할수 있는 함수</t>
    <phoneticPr fontId="2" type="noConversion"/>
  </si>
  <si>
    <t>NVL()함수: NULL값을 만나면 다른 값으로 치환</t>
    <phoneticPr fontId="2" type="noConversion"/>
  </si>
  <si>
    <t>NVL(컬럼,치환할 값)</t>
    <phoneticPr fontId="2" type="noConversion"/>
  </si>
  <si>
    <t>SAL컬럼이 NULL인 경우 숫자 0으로 치환</t>
    <phoneticPr fontId="2" type="noConversion"/>
  </si>
  <si>
    <t>NVL(SAL,0)</t>
    <phoneticPr fontId="2" type="noConversion"/>
  </si>
  <si>
    <t>NVL(SAL,100)</t>
    <phoneticPr fontId="2" type="noConversion"/>
  </si>
  <si>
    <t>SAL컬럼이 NULL인 경우 숫자 100으로 치환</t>
    <phoneticPr fontId="2" type="noConversion"/>
  </si>
  <si>
    <t xml:space="preserve">--일반함수                                                                                  </t>
  </si>
  <si>
    <t xml:space="preserve">--      입력되는 값이 날짜, 숫자, 문자 구분 없이 사용할수 있는 함수                                                                             </t>
  </si>
  <si>
    <t xml:space="preserve">--                                                                                      </t>
  </si>
  <si>
    <t xml:space="preserve">--      NVL()함수: NULL값을 만나면 다른 값으로 치환                                                                           </t>
  </si>
  <si>
    <t xml:space="preserve">--              NVL(컬럼,치환할 값)                                                                   </t>
  </si>
  <si>
    <r>
      <t xml:space="preserve">           NVL(comm,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),</t>
    </r>
  </si>
  <si>
    <r>
      <t xml:space="preserve">           NVL(comm,</t>
    </r>
    <r>
      <rPr>
        <sz val="9"/>
        <color rgb="FF004FC8"/>
        <rFont val="Consolas"/>
        <family val="3"/>
      </rPr>
      <t>100</t>
    </r>
    <r>
      <rPr>
        <sz val="9"/>
        <color rgb="FF010101"/>
        <rFont val="Consolas"/>
        <family val="3"/>
      </rPr>
      <t>)</t>
    </r>
  </si>
  <si>
    <r>
      <t>ENAME                      COMM NVL(COMM,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 NVL(COMM,</t>
    </r>
    <r>
      <rPr>
        <sz val="9"/>
        <color rgb="FF004FC8"/>
        <rFont val="Consolas"/>
        <family val="3"/>
      </rPr>
      <t>100</t>
    </r>
    <r>
      <rPr>
        <sz val="9"/>
        <color rgb="FF010101"/>
        <rFont val="Consolas"/>
        <family val="3"/>
      </rPr>
      <t>)</t>
    </r>
  </si>
  <si>
    <t>-------------------- ---------- ----------- -------------</t>
  </si>
  <si>
    <r>
      <t xml:space="preserve">SMITH             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100</t>
    </r>
  </si>
  <si>
    <r>
      <t xml:space="preserve">ALLEN               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300</t>
    </r>
  </si>
  <si>
    <r>
      <t xml:space="preserve">WARD                        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500</t>
    </r>
  </si>
  <si>
    <r>
      <t xml:space="preserve">JONES             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100</t>
    </r>
  </si>
  <si>
    <r>
      <t xml:space="preserve">MARTIN              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1400</t>
    </r>
  </si>
  <si>
    <r>
      <t xml:space="preserve">BLAKE             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100</t>
    </r>
  </si>
  <si>
    <r>
      <t xml:space="preserve">CLARK             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100</t>
    </r>
  </si>
  <si>
    <r>
      <t xml:space="preserve">SCOTT             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100</t>
    </r>
  </si>
  <si>
    <r>
      <t xml:space="preserve">KING              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100</t>
    </r>
  </si>
  <si>
    <r>
      <t xml:space="preserve">TURNER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  </t>
    </r>
    <r>
      <rPr>
        <sz val="9"/>
        <color rgb="FF004FC8"/>
        <rFont val="Consolas"/>
        <family val="3"/>
      </rPr>
      <t>0</t>
    </r>
  </si>
  <si>
    <r>
      <t xml:space="preserve">JAMES             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100</t>
    </r>
  </si>
  <si>
    <r>
      <t xml:space="preserve">FORD              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100</t>
    </r>
  </si>
  <si>
    <r>
      <t xml:space="preserve">MILLER            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100</t>
    </r>
  </si>
  <si>
    <t>치환 값이 문자일 경우</t>
    <phoneticPr fontId="2" type="noConversion"/>
  </si>
  <si>
    <t>NVL(position,'사원')</t>
    <phoneticPr fontId="2" type="noConversion"/>
  </si>
  <si>
    <t xml:space="preserve"> position값이 null일 경우 '사원'으로 치환</t>
    <phoneticPr fontId="2" type="noConversion"/>
  </si>
  <si>
    <t>NVL(hiredate,'2014/05/06')</t>
    <phoneticPr fontId="2" type="noConversion"/>
  </si>
  <si>
    <t>치환 값이 날일 경우</t>
    <phoneticPr fontId="2" type="noConversion"/>
  </si>
  <si>
    <t>professor테이블에서 201번 학과 교수들의 이름과 급여, bonus,총 연봉을 아래와 같이</t>
    <phoneticPr fontId="2" type="noConversion"/>
  </si>
  <si>
    <t>출력하세요.단 총연 봉은 (pay*12+bonus)로 계산하세요.</t>
    <phoneticPr fontId="2" type="noConversion"/>
  </si>
  <si>
    <t xml:space="preserve">    PROFNO NAME                                            PAY      BONUS TOTAL_SAL</t>
  </si>
  <si>
    <t>---------- ---------------------------------------- ---------- ---------- ------------</t>
  </si>
  <si>
    <r>
      <t xml:space="preserve">      </t>
    </r>
    <r>
      <rPr>
        <sz val="9"/>
        <color rgb="FF004FC8"/>
        <rFont val="Consolas"/>
        <family val="3"/>
      </rPr>
      <t>4001</t>
    </r>
    <r>
      <rPr>
        <sz val="9"/>
        <color rgb="FF010101"/>
        <rFont val="Consolas"/>
        <family val="3"/>
      </rPr>
      <t xml:space="preserve"> Meryl Streep                                    </t>
    </r>
    <r>
      <rPr>
        <sz val="9"/>
        <color rgb="FF004FC8"/>
        <rFont val="Consolas"/>
        <family val="3"/>
      </rPr>
      <t>570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130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970</t>
    </r>
  </si>
  <si>
    <r>
      <t xml:space="preserve">      </t>
    </r>
    <r>
      <rPr>
        <sz val="9"/>
        <color rgb="FF004FC8"/>
        <rFont val="Consolas"/>
        <family val="3"/>
      </rPr>
      <t>4002</t>
    </r>
    <r>
      <rPr>
        <sz val="9"/>
        <color rgb="FF010101"/>
        <rFont val="Consolas"/>
        <family val="3"/>
      </rPr>
      <t xml:space="preserve"> Susan Sarandon                                  </t>
    </r>
    <r>
      <rPr>
        <sz val="9"/>
        <color rgb="FF004FC8"/>
        <rFont val="Consolas"/>
        <family val="3"/>
      </rPr>
      <t>330</t>
    </r>
    <r>
      <rPr>
        <sz val="9"/>
        <color rgb="FF010101"/>
        <rFont val="Consolas"/>
        <family val="3"/>
      </rPr>
      <t xml:space="preserve">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960</t>
    </r>
  </si>
  <si>
    <t>NVL2(COL1, Col2, Col3)</t>
    <phoneticPr fontId="2" type="noConversion"/>
  </si>
  <si>
    <t>col1 값이 null이 아니면 col2</t>
    <phoneticPr fontId="2" type="noConversion"/>
  </si>
  <si>
    <t>col1 값이 null이면 col3</t>
    <phoneticPr fontId="2" type="noConversion"/>
  </si>
  <si>
    <t xml:space="preserve">     EMPNO ENAME                      COMM NV  anual_sal</t>
  </si>
  <si>
    <t>---------- -------------------- ---------- -- ----------</t>
  </si>
  <si>
    <r>
      <t xml:space="preserve">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                     x        </t>
    </r>
    <r>
      <rPr>
        <sz val="9"/>
        <color rgb="FF004FC8"/>
        <rFont val="Consolas"/>
        <family val="3"/>
      </rPr>
      <t>9600</t>
    </r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</si>
  <si>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   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19500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</si>
  <si>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           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15500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</si>
  <si>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                 x       </t>
    </r>
    <r>
      <rPr>
        <sz val="9"/>
        <color rgb="FF004FC8"/>
        <rFont val="Consolas"/>
        <family val="3"/>
      </rPr>
      <t>35700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</si>
  <si>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   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16400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</si>
  <si>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                 x       </t>
    </r>
    <r>
      <rPr>
        <sz val="9"/>
        <color rgb="FF004FC8"/>
        <rFont val="Consolas"/>
        <family val="3"/>
      </rPr>
      <t>34200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</si>
  <si>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               x       </t>
    </r>
    <r>
      <rPr>
        <sz val="9"/>
        <color rgb="FF004FC8"/>
        <rFont val="Consolas"/>
        <family val="3"/>
      </rPr>
      <t>29400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</si>
  <si>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                 x       </t>
    </r>
    <r>
      <rPr>
        <sz val="9"/>
        <color rgb="FF004FC8"/>
        <rFont val="Consolas"/>
        <family val="3"/>
      </rPr>
      <t>36000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</si>
  <si>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           x       </t>
    </r>
    <r>
      <rPr>
        <sz val="9"/>
        <color rgb="FF004FC8"/>
        <rFont val="Consolas"/>
        <family val="3"/>
      </rPr>
      <t>60000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</si>
  <si>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18000</t>
    </r>
  </si>
  <si>
    <r>
      <t xml:space="preserve">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                     x       </t>
    </r>
    <r>
      <rPr>
        <sz val="9"/>
        <color rgb="FF004FC8"/>
        <rFont val="Consolas"/>
        <family val="3"/>
      </rPr>
      <t>11400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</si>
  <si>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                 x       </t>
    </r>
    <r>
      <rPr>
        <sz val="9"/>
        <color rgb="FF004FC8"/>
        <rFont val="Consolas"/>
        <family val="3"/>
      </rPr>
      <t>36000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</si>
  <si>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               x       </t>
    </r>
    <r>
      <rPr>
        <sz val="9"/>
        <color rgb="FF004FC8"/>
        <rFont val="Consolas"/>
        <family val="3"/>
      </rPr>
      <t>15600</t>
    </r>
  </si>
  <si>
    <r>
      <t xml:space="preserve">       NVL2(comm,</t>
    </r>
    <r>
      <rPr>
        <sz val="9"/>
        <color rgb="FF7DA123"/>
        <rFont val="Consolas"/>
        <family val="3"/>
      </rPr>
      <t>'0'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'x'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"NVL2"</t>
    </r>
    <r>
      <rPr>
        <sz val="9"/>
        <color rgb="FF010101"/>
        <rFont val="Consolas"/>
        <family val="3"/>
      </rPr>
      <t xml:space="preserve">, </t>
    </r>
    <r>
      <rPr>
        <sz val="9"/>
        <color rgb="FF999999"/>
        <rFont val="Consolas"/>
        <family val="3"/>
      </rPr>
      <t>--comm null</t>
    </r>
    <r>
      <rPr>
        <sz val="9"/>
        <color rgb="FF999999"/>
        <rFont val="돋움"/>
        <family val="3"/>
        <charset val="129"/>
      </rPr>
      <t>이면</t>
    </r>
    <r>
      <rPr>
        <sz val="9"/>
        <color rgb="FF999999"/>
        <rFont val="Consolas"/>
        <family val="3"/>
      </rPr>
      <t xml:space="preserve"> x</t>
    </r>
    <r>
      <rPr>
        <sz val="9"/>
        <color rgb="FF999999"/>
        <rFont val="돋움"/>
        <family val="3"/>
        <charset val="129"/>
      </rPr>
      <t>를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그렇치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않으면</t>
    </r>
    <r>
      <rPr>
        <sz val="9"/>
        <color rgb="FF999999"/>
        <rFont val="Consolas"/>
        <family val="3"/>
      </rPr>
      <t xml:space="preserve"> 0</t>
    </r>
    <phoneticPr fontId="2" type="noConversion"/>
  </si>
  <si>
    <r>
      <t xml:space="preserve">       NVL2(comm,sal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>comm,sal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"anual_sal"</t>
    </r>
    <r>
      <rPr>
        <sz val="9"/>
        <color rgb="FF010101"/>
        <rFont val="Consolas"/>
        <family val="3"/>
      </rPr>
      <t xml:space="preserve">   </t>
    </r>
    <phoneticPr fontId="2" type="noConversion"/>
  </si>
  <si>
    <t xml:space="preserve">     EMPNO ENAME                      COMM NVL2</t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</si>
  <si>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   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Exist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</si>
  <si>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           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Exist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</si>
  <si>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   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Exist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</si>
  <si>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                 </t>
    </r>
    <r>
      <rPr>
        <sz val="9"/>
        <color rgb="FFFF3399"/>
        <rFont val="Consolas"/>
        <family val="3"/>
      </rPr>
      <t>NULL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</si>
  <si>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Exist</t>
    </r>
  </si>
  <si>
    <r>
      <t xml:space="preserve">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                     </t>
    </r>
    <r>
      <rPr>
        <sz val="9"/>
        <color rgb="FFFF3399"/>
        <rFont val="Consolas"/>
        <family val="3"/>
      </rPr>
      <t>NULL</t>
    </r>
  </si>
  <si>
    <t xml:space="preserve">       comm,</t>
    <phoneticPr fontId="2" type="noConversion"/>
  </si>
  <si>
    <r>
      <t xml:space="preserve">       NVL2(comm,</t>
    </r>
    <r>
      <rPr>
        <sz val="9"/>
        <color rgb="FF7DA123"/>
        <rFont val="Consolas"/>
        <family val="3"/>
      </rPr>
      <t>'Exist'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'NULL'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"NVL2"</t>
    </r>
    <phoneticPr fontId="2" type="noConversion"/>
  </si>
  <si>
    <t>DECODE()함수</t>
    <phoneticPr fontId="2" type="noConversion"/>
  </si>
  <si>
    <t>IF문을 오라클 SQL안으로 가져온 함수</t>
    <phoneticPr fontId="2" type="noConversion"/>
  </si>
  <si>
    <t>-유형1</t>
    <phoneticPr fontId="2" type="noConversion"/>
  </si>
  <si>
    <t>DECODE(A,B,'1',NULL)</t>
    <phoneticPr fontId="2" type="noConversion"/>
  </si>
  <si>
    <t>마지막 NULL은 생략 가능</t>
    <phoneticPr fontId="2" type="noConversion"/>
  </si>
  <si>
    <t>IF(A==B) 1</t>
    <phoneticPr fontId="2" type="noConversion"/>
  </si>
  <si>
    <t>ELSE NULL</t>
    <phoneticPr fontId="2" type="noConversion"/>
  </si>
  <si>
    <t xml:space="preserve">유형 1 예제: professor 테이블에서 학과번호와 교수명 , 학과명을 출력하되 deptno 가 101 번인 </t>
  </si>
  <si>
    <t xml:space="preserve">교수만 학과명을 "Computer Engineering" 으로 출력하고 101번이 아닌 교수들은 학과명에 </t>
  </si>
  <si>
    <t>아무것도 출력하지 마세요</t>
  </si>
  <si>
    <t xml:space="preserve">--유형 1 예제: professor 테이블에서 학과번호와 교수명 , 학과명을 출력하되 deptno 가 101 번인                                                                                                                                                        </t>
  </si>
  <si>
    <t xml:space="preserve">--교수만 학과명을 "Computer Engineering" 으로 출력하고 101번이 아닌 교수들은 학과명에                                                                                                                                                    </t>
  </si>
  <si>
    <t xml:space="preserve">--아무것도 출력하지 마세요                                                                                                                                                 </t>
  </si>
  <si>
    <r>
      <t>SELECT</t>
    </r>
    <r>
      <rPr>
        <sz val="9"/>
        <color rgb="FF010101"/>
        <rFont val="Consolas"/>
        <family val="3"/>
      </rPr>
      <t xml:space="preserve"> deptno,</t>
    </r>
  </si>
  <si>
    <r>
      <t xml:space="preserve">       DECODE(deptno,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'Computer Engineering'</t>
    </r>
    <r>
      <rPr>
        <sz val="9"/>
        <color rgb="FF010101"/>
        <rFont val="Consolas"/>
        <family val="3"/>
      </rPr>
      <t>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"DNAME"</t>
    </r>
    <r>
      <rPr>
        <sz val="9"/>
        <color rgb="FF010101"/>
        <rFont val="Consolas"/>
        <family val="3"/>
      </rPr>
      <t xml:space="preserve">      </t>
    </r>
  </si>
  <si>
    <t xml:space="preserve">    DEPTNO NAME                                     DNAME</t>
  </si>
  <si>
    <t>---------- ---------------------------------------- ----------------------------------------</t>
  </si>
  <si>
    <r>
      <t xml:space="preserve">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Audie Murphy                             Computer Engineering</t>
    </r>
  </si>
  <si>
    <r>
      <t xml:space="preserve">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Angela Bassett                           Computer Engineering</t>
    </r>
  </si>
  <si>
    <r>
      <t xml:space="preserve">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Jessica Lange                            Computer Engineering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</si>
  <si>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Winona Ryder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</si>
  <si>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Michelle Pfeiffer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</si>
  <si>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Whoopi Goldberg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</si>
  <si>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Emma Thompson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</si>
  <si>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Julia Roberts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</si>
  <si>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Sharon Stone</t>
    </r>
  </si>
  <si>
    <r>
      <t xml:space="preserve">       </t>
    </r>
    <r>
      <rPr>
        <sz val="9"/>
        <color rgb="FF004FC8"/>
        <rFont val="Consolas"/>
        <family val="3"/>
      </rPr>
      <t>201</t>
    </r>
    <r>
      <rPr>
        <sz val="9"/>
        <color rgb="FF010101"/>
        <rFont val="Consolas"/>
        <family val="3"/>
      </rPr>
      <t xml:space="preserve"> Meryl Streep</t>
    </r>
  </si>
  <si>
    <r>
      <t xml:space="preserve">       </t>
    </r>
    <r>
      <rPr>
        <sz val="9"/>
        <color rgb="FF004FC8"/>
        <rFont val="Consolas"/>
        <family val="3"/>
      </rPr>
      <t>201</t>
    </r>
    <r>
      <rPr>
        <sz val="9"/>
        <color rgb="FF010101"/>
        <rFont val="Consolas"/>
        <family val="3"/>
      </rPr>
      <t xml:space="preserve"> Susan Sarandon</t>
    </r>
  </si>
  <si>
    <r>
      <t xml:space="preserve">       </t>
    </r>
    <r>
      <rPr>
        <sz val="9"/>
        <color rgb="FF004FC8"/>
        <rFont val="Consolas"/>
        <family val="3"/>
      </rPr>
      <t>202</t>
    </r>
    <r>
      <rPr>
        <sz val="9"/>
        <color rgb="FF010101"/>
        <rFont val="Consolas"/>
        <family val="3"/>
      </rPr>
      <t xml:space="preserve"> Nicole Kidman</t>
    </r>
  </si>
  <si>
    <r>
      <t xml:space="preserve">       </t>
    </r>
    <r>
      <rPr>
        <sz val="9"/>
        <color rgb="FF004FC8"/>
        <rFont val="Consolas"/>
        <family val="3"/>
      </rPr>
      <t>202</t>
    </r>
    <r>
      <rPr>
        <sz val="9"/>
        <color rgb="FF010101"/>
        <rFont val="Consolas"/>
        <family val="3"/>
      </rPr>
      <t xml:space="preserve"> Holly Hunter</t>
    </r>
  </si>
  <si>
    <r>
      <t xml:space="preserve">       </t>
    </r>
    <r>
      <rPr>
        <sz val="9"/>
        <color rgb="FF004FC8"/>
        <rFont val="Consolas"/>
        <family val="3"/>
      </rPr>
      <t>203</t>
    </r>
    <r>
      <rPr>
        <sz val="9"/>
        <color rgb="FF010101"/>
        <rFont val="Consolas"/>
        <family val="3"/>
      </rPr>
      <t xml:space="preserve"> Meg Ryan</t>
    </r>
  </si>
  <si>
    <r>
      <t xml:space="preserve">       </t>
    </r>
    <r>
      <rPr>
        <sz val="9"/>
        <color rgb="FF004FC8"/>
        <rFont val="Consolas"/>
        <family val="3"/>
      </rPr>
      <t>301</t>
    </r>
    <r>
      <rPr>
        <sz val="9"/>
        <color rgb="FF010101"/>
        <rFont val="Consolas"/>
        <family val="3"/>
      </rPr>
      <t xml:space="preserve"> Andie Macdowell</t>
    </r>
  </si>
  <si>
    <r>
      <t xml:space="preserve">       </t>
    </r>
    <r>
      <rPr>
        <sz val="9"/>
        <color rgb="FF004FC8"/>
        <rFont val="Consolas"/>
        <family val="3"/>
      </rPr>
      <t>301</t>
    </r>
    <r>
      <rPr>
        <sz val="9"/>
        <color rgb="FF010101"/>
        <rFont val="Consolas"/>
        <family val="3"/>
      </rPr>
      <t xml:space="preserve"> Jodie Foster</t>
    </r>
  </si>
  <si>
    <r>
      <t>16</t>
    </r>
    <r>
      <rPr>
        <sz val="9"/>
        <color rgb="FF010101"/>
        <rFont val="Consolas"/>
        <family val="3"/>
      </rPr>
      <t xml:space="preserve"> 행이 선택되었습니다.</t>
    </r>
  </si>
  <si>
    <t>-유형2</t>
    <phoneticPr fontId="2" type="noConversion"/>
  </si>
  <si>
    <t>DECODE(A,B,'1','2')</t>
    <phoneticPr fontId="2" type="noConversion"/>
  </si>
  <si>
    <t>ELSE '2'</t>
    <phoneticPr fontId="2" type="noConversion"/>
  </si>
  <si>
    <t xml:space="preserve">유형 2 예제: professor 테이블에서 학과번호와 교수명과 학과명을 출력하되 deptno 가 101 번인 </t>
  </si>
  <si>
    <t>교수만 "Computer Engineering" 으로 출력하고 101번이 아닌 교수들은 학과명에 “ETC” 로 출력하세요</t>
  </si>
  <si>
    <r>
      <t xml:space="preserve">       DECODE(deptno,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'Computer Engineering'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'ETC'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"DNAME"</t>
    </r>
    <r>
      <rPr>
        <sz val="9"/>
        <color rgb="FF010101"/>
        <rFont val="Consolas"/>
        <family val="3"/>
      </rPr>
      <t xml:space="preserve">     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</si>
  <si>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Winona Ryder                             ETC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</si>
  <si>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Michelle Pfeiffer                        ETC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</si>
  <si>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Whoopi Goldberg                          ETC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</si>
  <si>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Emma Thompson                            ETC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</si>
  <si>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Julia Roberts                            ETC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</si>
  <si>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Sharon Stone                             ETC</t>
    </r>
  </si>
  <si>
    <r>
      <t xml:space="preserve">       </t>
    </r>
    <r>
      <rPr>
        <sz val="9"/>
        <color rgb="FF004FC8"/>
        <rFont val="Consolas"/>
        <family val="3"/>
      </rPr>
      <t>201</t>
    </r>
    <r>
      <rPr>
        <sz val="9"/>
        <color rgb="FF010101"/>
        <rFont val="Consolas"/>
        <family val="3"/>
      </rPr>
      <t xml:space="preserve"> Meryl Streep                             ETC</t>
    </r>
  </si>
  <si>
    <r>
      <t xml:space="preserve">       </t>
    </r>
    <r>
      <rPr>
        <sz val="9"/>
        <color rgb="FF004FC8"/>
        <rFont val="Consolas"/>
        <family val="3"/>
      </rPr>
      <t>201</t>
    </r>
    <r>
      <rPr>
        <sz val="9"/>
        <color rgb="FF010101"/>
        <rFont val="Consolas"/>
        <family val="3"/>
      </rPr>
      <t xml:space="preserve"> Susan Sarandon                           ETC</t>
    </r>
  </si>
  <si>
    <r>
      <t xml:space="preserve">       </t>
    </r>
    <r>
      <rPr>
        <sz val="9"/>
        <color rgb="FF004FC8"/>
        <rFont val="Consolas"/>
        <family val="3"/>
      </rPr>
      <t>202</t>
    </r>
    <r>
      <rPr>
        <sz val="9"/>
        <color rgb="FF010101"/>
        <rFont val="Consolas"/>
        <family val="3"/>
      </rPr>
      <t xml:space="preserve"> Nicole Kidman                            ETC</t>
    </r>
  </si>
  <si>
    <r>
      <t xml:space="preserve">       </t>
    </r>
    <r>
      <rPr>
        <sz val="9"/>
        <color rgb="FF004FC8"/>
        <rFont val="Consolas"/>
        <family val="3"/>
      </rPr>
      <t>202</t>
    </r>
    <r>
      <rPr>
        <sz val="9"/>
        <color rgb="FF010101"/>
        <rFont val="Consolas"/>
        <family val="3"/>
      </rPr>
      <t xml:space="preserve"> Holly Hunter                             ETC</t>
    </r>
  </si>
  <si>
    <r>
      <t xml:space="preserve">       </t>
    </r>
    <r>
      <rPr>
        <sz val="9"/>
        <color rgb="FF004FC8"/>
        <rFont val="Consolas"/>
        <family val="3"/>
      </rPr>
      <t>203</t>
    </r>
    <r>
      <rPr>
        <sz val="9"/>
        <color rgb="FF010101"/>
        <rFont val="Consolas"/>
        <family val="3"/>
      </rPr>
      <t xml:space="preserve"> Meg Ryan                                 ETC</t>
    </r>
  </si>
  <si>
    <r>
      <t xml:space="preserve">       </t>
    </r>
    <r>
      <rPr>
        <sz val="9"/>
        <color rgb="FF004FC8"/>
        <rFont val="Consolas"/>
        <family val="3"/>
      </rPr>
      <t>301</t>
    </r>
    <r>
      <rPr>
        <sz val="9"/>
        <color rgb="FF010101"/>
        <rFont val="Consolas"/>
        <family val="3"/>
      </rPr>
      <t xml:space="preserve"> Andie Macdowell                          ETC</t>
    </r>
  </si>
  <si>
    <r>
      <t xml:space="preserve">       </t>
    </r>
    <r>
      <rPr>
        <sz val="9"/>
        <color rgb="FF004FC8"/>
        <rFont val="Consolas"/>
        <family val="3"/>
      </rPr>
      <t>301</t>
    </r>
    <r>
      <rPr>
        <sz val="9"/>
        <color rgb="FF010101"/>
        <rFont val="Consolas"/>
        <family val="3"/>
      </rPr>
      <t xml:space="preserve"> Jodie Foster                             ETC</t>
    </r>
  </si>
  <si>
    <t>DECODE(A,B,'1',C,'2','3')</t>
    <phoneticPr fontId="2" type="noConversion"/>
  </si>
  <si>
    <t>ELSE IF( A==C) 2</t>
    <phoneticPr fontId="2" type="noConversion"/>
  </si>
  <si>
    <t>ELSE 3</t>
    <phoneticPr fontId="2" type="noConversion"/>
  </si>
  <si>
    <t>DECODE(A, B,1</t>
    <phoneticPr fontId="2" type="noConversion"/>
  </si>
  <si>
    <t xml:space="preserve">    </t>
    <phoneticPr fontId="2" type="noConversion"/>
  </si>
  <si>
    <t xml:space="preserve">       C,2</t>
    <phoneticPr fontId="2" type="noConversion"/>
  </si>
  <si>
    <t>3)</t>
    <phoneticPr fontId="2" type="noConversion"/>
  </si>
  <si>
    <t xml:space="preserve">유형 3 예제: Professor 테이블에서 교수의 이름과 학과 명을 출력하되 학과 번호가 101 번 이면 ‘Computer Engineering’ </t>
  </si>
  <si>
    <t xml:space="preserve">, 102 번이면 ‘Multimedia Engineering' </t>
  </si>
  <si>
    <t>, 103 번이면 ‘Software Engineering ‘ 나머지는 ‘ETC’ 로 출력하세요.</t>
  </si>
  <si>
    <t>-유형3</t>
    <phoneticPr fontId="2" type="noConversion"/>
  </si>
  <si>
    <t xml:space="preserve">--유형 3 예제: Professor 테이블에서 교수의 이름과 학과 명을 출력하되 학과 번호가 101 번 이면 ‘Computer Engineering’                                                                                                                                                    </t>
  </si>
  <si>
    <t xml:space="preserve">--, 102 번이면 ‘Multimedia Engineering'                                                                                                                                                    </t>
  </si>
  <si>
    <t xml:space="preserve">--, 103 번이면 ‘Software Engineering ‘ 나머지는 ‘ETC’ 로 출력하세요.                                                                                                                                                 </t>
  </si>
  <si>
    <r>
      <t xml:space="preserve">       DECODE(deptno,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'Computer Engineering'</t>
    </r>
  </si>
  <si>
    <r>
      <t xml:space="preserve">                        ,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'Multimedia Engineering'</t>
    </r>
  </si>
  <si>
    <r>
      <t xml:space="preserve">                                        ,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'Software Engineering'</t>
    </r>
  </si>
  <si>
    <r>
      <t xml:space="preserve">                            ,</t>
    </r>
    <r>
      <rPr>
        <sz val="9"/>
        <color rgb="FF7DA123"/>
        <rFont val="Consolas"/>
        <family val="3"/>
      </rPr>
      <t>'ETC'</t>
    </r>
    <r>
      <rPr>
        <sz val="9"/>
        <color rgb="FF010101"/>
        <rFont val="Consolas"/>
        <family val="3"/>
      </rPr>
      <t>) "DNA</t>
    </r>
    <r>
      <rPr>
        <sz val="9"/>
        <color rgb="FF7DA123"/>
        <rFont val="Consolas"/>
        <family val="3"/>
      </rPr>
      <t xml:space="preserve">ME"    </t>
    </r>
    <r>
      <rPr>
        <sz val="9"/>
        <color rgb="FF010101"/>
        <rFont val="Consolas"/>
        <family val="3"/>
      </rPr>
      <t xml:space="preserve">    </t>
    </r>
  </si>
  <si>
    <t>---------- ---------------------------------------- --------------------------------------------</t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</si>
  <si>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Winona Ryder                             Multimedia Engineering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</si>
  <si>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Michelle Pfeiffer                        Multimedia Engineering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</si>
  <si>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Whoopi Goldberg                          Multimedia Engineering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</si>
  <si>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Emma Thompson                            Software Engineering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</si>
  <si>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Julia Roberts                            Software Engineering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</si>
  <si>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Sharon Stone                             Software Engineering</t>
    </r>
  </si>
  <si>
    <t>-유형4</t>
    <phoneticPr fontId="2" type="noConversion"/>
  </si>
  <si>
    <t>DECODE(A,B, DECODE(C,D,'1',NULL))</t>
    <phoneticPr fontId="2" type="noConversion"/>
  </si>
  <si>
    <t>IF(A==B){</t>
    <phoneticPr fontId="2" type="noConversion"/>
  </si>
  <si>
    <t>}</t>
    <phoneticPr fontId="2" type="noConversion"/>
  </si>
  <si>
    <t>IF(C==D) 1</t>
    <phoneticPr fontId="2" type="noConversion"/>
  </si>
  <si>
    <t>ELSE NULL</t>
    <phoneticPr fontId="2" type="noConversion"/>
  </si>
  <si>
    <t xml:space="preserve">유형 4 예제 : professor 테이블에서 교수의 이름과 부서번호를 출력하고 101 번 부서 중에서 이름이 "Audie Murphy" </t>
  </si>
  <si>
    <t xml:space="preserve">교수에게 "BEST!" 라고 출력하고 101번 부서 중에서 이름이 "Audie Murphy" 교수가 아닌 나머지에는 NULL 값을 출력하세요. </t>
  </si>
  <si>
    <t>만약 101 번 외 다른 학과에 "Audie Murphy" 교수가 있어도 "BEST!" 가 출력되면 안됩니다.</t>
  </si>
  <si>
    <t xml:space="preserve">--유형 4 예제 : professor 테이블에서 교수의 이름과 부서번호를 출력하고 101 번 부서 중에서 이름이 "Audie Murphy"                                                                                                                                          </t>
  </si>
  <si>
    <t xml:space="preserve">--교수에게 "BEST!" 라고 출력하고 101번 부서 중에서 이름이 "Audie Murphy" 교수가 아닌 나머지에는 NULL 값을 출력하세요.                                                                                                                                               </t>
  </si>
  <si>
    <t xml:space="preserve">--만약 101 번 외 다른 학과에 "Audie Murphy" 교수가 있어도 "BEST!" 가 출력되면 안됩니다.                                                                                                                                         </t>
  </si>
  <si>
    <r>
      <t xml:space="preserve">       DECODE(deptno,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>,DECODE(name,</t>
    </r>
    <r>
      <rPr>
        <sz val="9"/>
        <color rgb="FF7DA123"/>
        <rFont val="Consolas"/>
        <family val="3"/>
      </rPr>
      <t>'Audie Murphy'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'BEST!'</t>
    </r>
    <r>
      <rPr>
        <sz val="9"/>
        <color rgb="FF010101"/>
        <rFont val="Consolas"/>
        <family val="3"/>
      </rPr>
      <t>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)) </t>
    </r>
    <r>
      <rPr>
        <sz val="9"/>
        <color rgb="FF7DA123"/>
        <rFont val="Consolas"/>
        <family val="3"/>
      </rPr>
      <t>"DNAME"</t>
    </r>
    <r>
      <rPr>
        <sz val="9"/>
        <color rgb="FF010101"/>
        <rFont val="Consolas"/>
        <family val="3"/>
      </rPr>
      <t xml:space="preserve">         </t>
    </r>
  </si>
  <si>
    <t>---------- ---------------------------------------- ----------</t>
  </si>
  <si>
    <r>
      <t xml:space="preserve">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Audie Murphy                             BEST</t>
    </r>
    <r>
      <rPr>
        <sz val="9"/>
        <color rgb="FF0099CC"/>
        <rFont val="Consolas"/>
        <family val="3"/>
      </rPr>
      <t>!</t>
    </r>
  </si>
  <si>
    <r>
      <t xml:space="preserve">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Angela Bassett</t>
    </r>
  </si>
  <si>
    <r>
      <t xml:space="preserve">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Jessica Lange</t>
    </r>
  </si>
  <si>
    <t>DECODE(A,B, DECODE(C,D,'1','2'))</t>
    <phoneticPr fontId="2" type="noConversion"/>
  </si>
  <si>
    <t>ELSE 2</t>
    <phoneticPr fontId="2" type="noConversion"/>
  </si>
  <si>
    <t>-유형5</t>
    <phoneticPr fontId="2" type="noConversion"/>
  </si>
  <si>
    <t>DECODE(A,B, DECODE(C,D,'1','2'),3)</t>
    <phoneticPr fontId="2" type="noConversion"/>
  </si>
  <si>
    <t>}ELSE{</t>
    <phoneticPr fontId="2" type="noConversion"/>
  </si>
  <si>
    <t xml:space="preserve">Student 테이블을 사용하여 제 1 전공 (deptno1) 이 101 번인 학과 학생들의 이름과 주민번호, </t>
  </si>
  <si>
    <t xml:space="preserve">성별을 출력하되 성별은 주민번호(jumin) 컬럼을 이용하여 7번째 숫자가 1일 경우 “  남자” , </t>
  </si>
  <si>
    <t>2일 경우 “여자  ” 로 출력하세요.</t>
  </si>
  <si>
    <t xml:space="preserve">Student 테이블에서 1 전공이 (deptno1) 101번인 학생의 이름과 연락처와 지역을 출력하세요. </t>
  </si>
  <si>
    <t xml:space="preserve">단,지역번호가 02 는 "SEOUL" , 031 은 "GYEONGGI" , 051 은 "BUSAN" , 052 는 "ULSAN" </t>
    <phoneticPr fontId="2" type="noConversion"/>
  </si>
  <si>
    <t>, 055 는 "GYEONGNAM"입니다.</t>
    <phoneticPr fontId="2" type="noConversion"/>
  </si>
  <si>
    <t>COL  name FOR a15</t>
  </si>
  <si>
    <t>COL  tel  FOR a15</t>
  </si>
  <si>
    <t>COL  LOC  FOR a15</t>
  </si>
  <si>
    <t xml:space="preserve">           tel,</t>
  </si>
  <si>
    <r>
      <t xml:space="preserve">           DECODE(SUBSTR(tel,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 INSTR( tel,</t>
    </r>
    <r>
      <rPr>
        <sz val="9"/>
        <color rgb="FF7DA123"/>
        <rFont val="Consolas"/>
        <family val="3"/>
      </rPr>
      <t>')'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),</t>
    </r>
    <r>
      <rPr>
        <sz val="9"/>
        <color rgb="FF7DA123"/>
        <rFont val="Consolas"/>
        <family val="3"/>
      </rPr>
      <t>'02'</t>
    </r>
    <r>
      <rPr>
        <sz val="9"/>
        <color rgb="FF010101"/>
        <rFont val="Consolas"/>
        <family val="3"/>
      </rPr>
      <t xml:space="preserve"> ,</t>
    </r>
    <r>
      <rPr>
        <sz val="9"/>
        <color rgb="FF7DA123"/>
        <rFont val="Consolas"/>
        <family val="3"/>
      </rPr>
      <t>'SEOUL'</t>
    </r>
    <r>
      <rPr>
        <sz val="9"/>
        <color rgb="FF010101"/>
        <rFont val="Consolas"/>
        <family val="3"/>
      </rPr>
      <t xml:space="preserve"> </t>
    </r>
  </si>
  <si>
    <r>
      <t xml:space="preserve">                                                                                           ,</t>
    </r>
    <r>
      <rPr>
        <sz val="9"/>
        <color rgb="FF7DA123"/>
        <rFont val="Consolas"/>
        <family val="3"/>
      </rPr>
      <t>'031'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'GYEONGGI'</t>
    </r>
  </si>
  <si>
    <r>
      <t xml:space="preserve">                                                                                           ,</t>
    </r>
    <r>
      <rPr>
        <sz val="9"/>
        <color rgb="FF7DA123"/>
        <rFont val="Consolas"/>
        <family val="3"/>
      </rPr>
      <t>'051'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'BUSAN'</t>
    </r>
  </si>
  <si>
    <r>
      <t xml:space="preserve">                                                                                           ,</t>
    </r>
    <r>
      <rPr>
        <sz val="9"/>
        <color rgb="FF7DA123"/>
        <rFont val="Consolas"/>
        <family val="3"/>
      </rPr>
      <t>'052'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'ULSAN'</t>
    </r>
  </si>
  <si>
    <r>
      <t xml:space="preserve">                                                                                           ,</t>
    </r>
    <r>
      <rPr>
        <sz val="9"/>
        <color rgb="FF7DA123"/>
        <rFont val="Consolas"/>
        <family val="3"/>
      </rPr>
      <t>'055'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'GYEONGNAM'</t>
    </r>
    <r>
      <rPr>
        <sz val="9"/>
        <color rgb="FF010101"/>
        <rFont val="Consolas"/>
        <family val="3"/>
      </rPr>
      <t>) LOC</t>
    </r>
  </si>
  <si>
    <r>
      <t>FROM</t>
    </r>
    <r>
      <rPr>
        <sz val="9"/>
        <color rgb="FF010101"/>
        <rFont val="Consolas"/>
        <family val="3"/>
      </rPr>
      <t xml:space="preserve"> student        </t>
    </r>
  </si>
  <si>
    <t>NAME            TEL             LOC</t>
  </si>
  <si>
    <t>--------------- --------------- ---------------</t>
  </si>
  <si>
    <r>
      <t xml:space="preserve">James Seo       </t>
    </r>
    <r>
      <rPr>
        <sz val="9"/>
        <color rgb="FF004FC8"/>
        <rFont val="Consolas"/>
        <family val="3"/>
      </rPr>
      <t>055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381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2158</t>
    </r>
    <r>
      <rPr>
        <sz val="9"/>
        <color rgb="FF010101"/>
        <rFont val="Consolas"/>
        <family val="3"/>
      </rPr>
      <t xml:space="preserve">    GYEONGNAM</t>
    </r>
  </si>
  <si>
    <r>
      <t xml:space="preserve">Billy Crystal   </t>
    </r>
    <r>
      <rPr>
        <sz val="9"/>
        <color rgb="FF004FC8"/>
        <rFont val="Consolas"/>
        <family val="3"/>
      </rPr>
      <t>055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333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6328</t>
    </r>
    <r>
      <rPr>
        <sz val="9"/>
        <color rgb="FF010101"/>
        <rFont val="Consolas"/>
        <family val="3"/>
      </rPr>
      <t xml:space="preserve">    GYEONGNAM</t>
    </r>
  </si>
  <si>
    <r>
      <t xml:space="preserve">Richard Dreyfus 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6788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4861</t>
    </r>
    <r>
      <rPr>
        <sz val="9"/>
        <color rgb="FF010101"/>
        <rFont val="Consolas"/>
        <family val="3"/>
      </rPr>
      <t xml:space="preserve">    SEOUL</t>
    </r>
  </si>
  <si>
    <r>
      <t xml:space="preserve">Danny Devito    </t>
    </r>
    <r>
      <rPr>
        <sz val="9"/>
        <color rgb="FF004FC8"/>
        <rFont val="Consolas"/>
        <family val="3"/>
      </rPr>
      <t>055</t>
    </r>
    <r>
      <rPr>
        <sz val="9"/>
        <color rgb="FF010101"/>
        <rFont val="Consolas"/>
        <family val="3"/>
      </rPr>
      <t>)</t>
    </r>
    <r>
      <rPr>
        <sz val="9"/>
        <color rgb="FF004FC8"/>
        <rFont val="Consolas"/>
        <family val="3"/>
      </rPr>
      <t>278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3649</t>
    </r>
    <r>
      <rPr>
        <sz val="9"/>
        <color rgb="FF010101"/>
        <rFont val="Consolas"/>
        <family val="3"/>
      </rPr>
      <t xml:space="preserve">    GYEONGNAM</t>
    </r>
  </si>
  <si>
    <t>CASE문</t>
    <phoneticPr fontId="2" type="noConversion"/>
  </si>
  <si>
    <t>CASE문</t>
    <phoneticPr fontId="2" type="noConversion"/>
  </si>
  <si>
    <t>DECODE는 '=' 인 값을 처리하는 데 사용.</t>
    <phoneticPr fontId="2" type="noConversion"/>
  </si>
  <si>
    <t>즉 크거나 작은 조건을 처리할 경우 DECODE는 불편한 부분이 많다.</t>
    <phoneticPr fontId="2" type="noConversion"/>
  </si>
  <si>
    <t>이런 부분에는 CASE문을 사용</t>
    <phoneticPr fontId="2" type="noConversion"/>
  </si>
  <si>
    <t>CASE 조건(OPTION) WHEN 결과1 THEN 출력1</t>
    <phoneticPr fontId="2" type="noConversion"/>
  </si>
  <si>
    <t>WHEN 결과2 THEN 출력2</t>
    <phoneticPr fontId="2" type="noConversion"/>
  </si>
  <si>
    <t xml:space="preserve">                                          ELSE  출력3 </t>
    <phoneticPr fontId="2" type="noConversion"/>
  </si>
  <si>
    <t>END  "컬럼"</t>
    <phoneticPr fontId="2" type="noConversion"/>
  </si>
  <si>
    <t>조건과 결과가 '='이 아닌 경우</t>
    <phoneticPr fontId="2" type="noConversion"/>
  </si>
  <si>
    <t xml:space="preserve">   WHEN 조건과 결과2 THEN 출력2</t>
    <phoneticPr fontId="2" type="noConversion"/>
  </si>
  <si>
    <t xml:space="preserve">   WHEN 조건과 결과3 THEN 출력3</t>
    <phoneticPr fontId="2" type="noConversion"/>
  </si>
  <si>
    <t>END  "컬럼명"</t>
    <phoneticPr fontId="2" type="noConversion"/>
  </si>
  <si>
    <r>
      <t xml:space="preserve">CASE              WHEN </t>
    </r>
    <r>
      <rPr>
        <sz val="11"/>
        <color rgb="FFFF0000"/>
        <rFont val="맑은 고딕"/>
        <family val="3"/>
        <charset val="129"/>
        <scheme val="minor"/>
      </rPr>
      <t>조건과</t>
    </r>
    <r>
      <rPr>
        <sz val="11"/>
        <color rgb="FFFF0000"/>
        <rFont val="맑은 고딕"/>
        <family val="2"/>
        <charset val="129"/>
        <scheme val="minor"/>
      </rPr>
      <t xml:space="preserve"> 결과1</t>
    </r>
    <r>
      <rPr>
        <sz val="11"/>
        <color theme="1"/>
        <rFont val="맑은 고딕"/>
        <family val="2"/>
        <charset val="129"/>
        <scheme val="minor"/>
      </rPr>
      <t xml:space="preserve">  THEN 출력1</t>
    </r>
    <phoneticPr fontId="2" type="noConversion"/>
  </si>
  <si>
    <t xml:space="preserve">Student 테이블의 jumin 컬럼을 참조하여 학생들의 이름과 태어난 달 , 그리고 분기를 출력하세요. </t>
  </si>
  <si>
    <t xml:space="preserve">태어난 달이 01-03월 은 1/4, </t>
  </si>
  <si>
    <t xml:space="preserve">04 - 06월 은 2/4 , </t>
  </si>
  <si>
    <t xml:space="preserve">07 - 09 월 은 3/4 , </t>
  </si>
  <si>
    <t>10 - 12 월은 4/4 로 출력하세요</t>
  </si>
  <si>
    <t>col name for a18</t>
  </si>
  <si>
    <t>col jumin for a15</t>
  </si>
  <si>
    <r>
      <t xml:space="preserve">col </t>
    </r>
    <r>
      <rPr>
        <sz val="9"/>
        <color rgb="FF7DA123"/>
        <rFont val="Consolas"/>
        <family val="3"/>
      </rPr>
      <t>"Quarter"</t>
    </r>
    <r>
      <rPr>
        <sz val="9"/>
        <color rgb="FF010101"/>
        <rFont val="Consolas"/>
        <family val="3"/>
      </rPr>
      <t xml:space="preserve"> for a15</t>
    </r>
  </si>
  <si>
    <r>
      <t xml:space="preserve">       CASE WHEN substr(jumin,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BETWEEN </t>
    </r>
    <r>
      <rPr>
        <sz val="9"/>
        <color rgb="FF7DA123"/>
        <rFont val="Consolas"/>
        <family val="3"/>
      </rPr>
      <t>'01'</t>
    </r>
    <r>
      <rPr>
        <sz val="9"/>
        <color rgb="FF010101"/>
        <rFont val="Consolas"/>
        <family val="3"/>
      </rPr>
      <t xml:space="preserve"> AND </t>
    </r>
    <r>
      <rPr>
        <sz val="9"/>
        <color rgb="FF7DA123"/>
        <rFont val="Consolas"/>
        <family val="3"/>
      </rPr>
      <t>'03'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'1/4'</t>
    </r>
  </si>
  <si>
    <r>
      <t xml:space="preserve">            WHEN substr(jumin,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BETWEEN </t>
    </r>
    <r>
      <rPr>
        <sz val="9"/>
        <color rgb="FF7DA123"/>
        <rFont val="Consolas"/>
        <family val="3"/>
      </rPr>
      <t>'04'</t>
    </r>
    <r>
      <rPr>
        <sz val="9"/>
        <color rgb="FF010101"/>
        <rFont val="Consolas"/>
        <family val="3"/>
      </rPr>
      <t xml:space="preserve"> AND </t>
    </r>
    <r>
      <rPr>
        <sz val="9"/>
        <color rgb="FF7DA123"/>
        <rFont val="Consolas"/>
        <family val="3"/>
      </rPr>
      <t>'06'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'2/4'</t>
    </r>
  </si>
  <si>
    <r>
      <t xml:space="preserve">            WHEN substr(jumin,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BETWEEN </t>
    </r>
    <r>
      <rPr>
        <sz val="9"/>
        <color rgb="FF7DA123"/>
        <rFont val="Consolas"/>
        <family val="3"/>
      </rPr>
      <t>'07'</t>
    </r>
    <r>
      <rPr>
        <sz val="9"/>
        <color rgb="FF010101"/>
        <rFont val="Consolas"/>
        <family val="3"/>
      </rPr>
      <t xml:space="preserve"> AND </t>
    </r>
    <r>
      <rPr>
        <sz val="9"/>
        <color rgb="FF7DA123"/>
        <rFont val="Consolas"/>
        <family val="3"/>
      </rPr>
      <t>'09'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'3/4'</t>
    </r>
  </si>
  <si>
    <r>
      <t xml:space="preserve">            WHEN substr(jumin,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BETWEEN </t>
    </r>
    <r>
      <rPr>
        <sz val="9"/>
        <color rgb="FF7DA123"/>
        <rFont val="Consolas"/>
        <family val="3"/>
      </rPr>
      <t>'10'</t>
    </r>
    <r>
      <rPr>
        <sz val="9"/>
        <color rgb="FF010101"/>
        <rFont val="Consolas"/>
        <family val="3"/>
      </rPr>
      <t xml:space="preserve"> AND </t>
    </r>
    <r>
      <rPr>
        <sz val="9"/>
        <color rgb="FF7DA123"/>
        <rFont val="Consolas"/>
        <family val="3"/>
      </rPr>
      <t>'12'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'4/4'</t>
    </r>
  </si>
  <si>
    <r>
      <t xml:space="preserve">       END </t>
    </r>
    <r>
      <rPr>
        <sz val="9"/>
        <color rgb="FF7DA123"/>
        <rFont val="Consolas"/>
        <family val="3"/>
      </rPr>
      <t>"Quarter"</t>
    </r>
    <r>
      <rPr>
        <sz val="9"/>
        <color rgb="FF010101"/>
        <rFont val="Consolas"/>
        <family val="3"/>
      </rPr>
      <t xml:space="preserve">     </t>
    </r>
  </si>
  <si>
    <t>NAME               JUMIN           Quarter</t>
  </si>
  <si>
    <t>------------------ --------------- ---------------</t>
  </si>
  <si>
    <r>
      <t xml:space="preserve">James Seo          </t>
    </r>
    <r>
      <rPr>
        <sz val="9"/>
        <color rgb="FF004FC8"/>
        <rFont val="Consolas"/>
        <family val="3"/>
      </rPr>
      <t>7510231901813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</si>
  <si>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Rene Russo         </t>
    </r>
    <r>
      <rPr>
        <sz val="9"/>
        <color rgb="FF004FC8"/>
        <rFont val="Consolas"/>
        <family val="3"/>
      </rPr>
      <t>7502241128467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</si>
  <si>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Sandra Bullock     </t>
    </r>
    <r>
      <rPr>
        <sz val="9"/>
        <color rgb="FF004FC8"/>
        <rFont val="Consolas"/>
        <family val="3"/>
      </rPr>
      <t>7506152123648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</si>
  <si>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Demi Moore         </t>
    </r>
    <r>
      <rPr>
        <sz val="9"/>
        <color rgb="FF004FC8"/>
        <rFont val="Consolas"/>
        <family val="3"/>
      </rPr>
      <t>7512251063421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</si>
  <si>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Danny Glover       </t>
    </r>
    <r>
      <rPr>
        <sz val="9"/>
        <color rgb="FF004FC8"/>
        <rFont val="Consolas"/>
        <family val="3"/>
      </rPr>
      <t>7503031639826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</si>
  <si>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Billy Crystal      </t>
    </r>
    <r>
      <rPr>
        <sz val="9"/>
        <color rgb="FF004FC8"/>
        <rFont val="Consolas"/>
        <family val="3"/>
      </rPr>
      <t>7601232186327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</si>
  <si>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Nicholas Cage      </t>
    </r>
    <r>
      <rPr>
        <sz val="9"/>
        <color rgb="FF004FC8"/>
        <rFont val="Consolas"/>
        <family val="3"/>
      </rPr>
      <t>7604122298371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</si>
  <si>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Micheal Keaton     </t>
    </r>
    <r>
      <rPr>
        <sz val="9"/>
        <color rgb="FF004FC8"/>
        <rFont val="Consolas"/>
        <family val="3"/>
      </rPr>
      <t>7609112118379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</si>
  <si>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Bill Murray        </t>
    </r>
    <r>
      <rPr>
        <sz val="9"/>
        <color rgb="FF004FC8"/>
        <rFont val="Consolas"/>
        <family val="3"/>
      </rPr>
      <t>7601202378641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</si>
  <si>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Macaulay Culkin    </t>
    </r>
    <r>
      <rPr>
        <sz val="9"/>
        <color rgb="FF004FC8"/>
        <rFont val="Consolas"/>
        <family val="3"/>
      </rPr>
      <t>7610122196482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</si>
  <si>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Richard Dreyfus    </t>
    </r>
    <r>
      <rPr>
        <sz val="9"/>
        <color rgb="FF004FC8"/>
        <rFont val="Consolas"/>
        <family val="3"/>
      </rPr>
      <t>7711291186223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</si>
  <si>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Tim Robbins        </t>
    </r>
    <r>
      <rPr>
        <sz val="9"/>
        <color rgb="FF004FC8"/>
        <rFont val="Consolas"/>
        <family val="3"/>
      </rPr>
      <t>7704021358674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</si>
  <si>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Wesley Snipes      </t>
    </r>
    <r>
      <rPr>
        <sz val="9"/>
        <color rgb="FF004FC8"/>
        <rFont val="Consolas"/>
        <family val="3"/>
      </rPr>
      <t>7709131276431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</si>
  <si>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Steve Martin       </t>
    </r>
    <r>
      <rPr>
        <sz val="9"/>
        <color rgb="FF004FC8"/>
        <rFont val="Consolas"/>
        <family val="3"/>
      </rPr>
      <t>7702261196365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</si>
  <si>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>Daniel Day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Lewis   </t>
    </r>
    <r>
      <rPr>
        <sz val="9"/>
        <color rgb="FF004FC8"/>
        <rFont val="Consolas"/>
        <family val="3"/>
      </rPr>
      <t>7712141254963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</si>
  <si>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Danny Devito       </t>
    </r>
    <r>
      <rPr>
        <sz val="9"/>
        <color rgb="FF004FC8"/>
        <rFont val="Consolas"/>
        <family val="3"/>
      </rPr>
      <t>7808192157498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</si>
  <si>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Sean Connery       </t>
    </r>
    <r>
      <rPr>
        <sz val="9"/>
        <color rgb="FF004FC8"/>
        <rFont val="Consolas"/>
        <family val="3"/>
      </rPr>
      <t>7801051776346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</si>
  <si>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Christian Slater   </t>
    </r>
    <r>
      <rPr>
        <sz val="9"/>
        <color rgb="FF004FC8"/>
        <rFont val="Consolas"/>
        <family val="3"/>
      </rPr>
      <t>7808091786954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</si>
  <si>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Charlie Sheen      </t>
    </r>
    <r>
      <rPr>
        <sz val="9"/>
        <color rgb="FF004FC8"/>
        <rFont val="Consolas"/>
        <family val="3"/>
      </rPr>
      <t>7803241981987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</si>
  <si>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 xml:space="preserve">Anthony Hopkins    </t>
    </r>
    <r>
      <rPr>
        <sz val="9"/>
        <color rgb="FF004FC8"/>
        <rFont val="Consolas"/>
        <family val="3"/>
      </rPr>
      <t>7802232116784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4</t>
    </r>
  </si>
  <si>
    <r>
      <t>20</t>
    </r>
    <r>
      <rPr>
        <sz val="9"/>
        <color rgb="FF010101"/>
        <rFont val="Consolas"/>
        <family val="3"/>
      </rPr>
      <t xml:space="preserve"> 행이 선택되었습니다.</t>
    </r>
  </si>
  <si>
    <t>--comm null인 경우 : 해당사항 없음</t>
  </si>
  <si>
    <t>--comm 0인 경우 : 수당 없음</t>
  </si>
  <si>
    <t>--comm &gt;0 경우 : 수당: 800</t>
  </si>
  <si>
    <r>
      <t xml:space="preserve">       CASE WHEN comm IS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'해당사항 없음'</t>
    </r>
  </si>
  <si>
    <r>
      <t xml:space="preserve">            WHEN comm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THEN </t>
    </r>
    <r>
      <rPr>
        <sz val="9"/>
        <color rgb="FF7DA123"/>
        <rFont val="Consolas"/>
        <family val="3"/>
      </rPr>
      <t>'수당 없음'</t>
    </r>
  </si>
  <si>
    <r>
      <t xml:space="preserve">            WHEN comm </t>
    </r>
    <r>
      <rPr>
        <sz val="9"/>
        <color rgb="FF0099CC"/>
        <rFont val="Consolas"/>
        <family val="3"/>
      </rPr>
      <t>&gt;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THEN </t>
    </r>
    <r>
      <rPr>
        <sz val="9"/>
        <color rgb="FF7DA123"/>
        <rFont val="Consolas"/>
        <family val="3"/>
      </rPr>
      <t>'수당:'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comm</t>
    </r>
  </si>
  <si>
    <r>
      <t xml:space="preserve">       END </t>
    </r>
    <r>
      <rPr>
        <sz val="9"/>
        <color rgb="FF7DA123"/>
        <rFont val="Consolas"/>
        <family val="3"/>
      </rPr>
      <t>"COMM_TEXT"</t>
    </r>
    <r>
      <rPr>
        <sz val="9"/>
        <color rgb="FF010101"/>
        <rFont val="Consolas"/>
        <family val="3"/>
      </rPr>
      <t xml:space="preserve">      </t>
    </r>
  </si>
  <si>
    <t xml:space="preserve">     EMPNO ENAME                      COMM COMM_TEXT</t>
  </si>
  <si>
    <t>---------- -------------------- ---------- -------------</t>
  </si>
  <si>
    <r>
      <t xml:space="preserve">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                     해당사항 없음</t>
    </r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</si>
  <si>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   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수당:</t>
    </r>
    <r>
      <rPr>
        <sz val="9"/>
        <color rgb="FF004FC8"/>
        <rFont val="Consolas"/>
        <family val="3"/>
      </rPr>
      <t>300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</si>
  <si>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           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수당:</t>
    </r>
    <r>
      <rPr>
        <sz val="9"/>
        <color rgb="FF004FC8"/>
        <rFont val="Consolas"/>
        <family val="3"/>
      </rPr>
      <t>500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</si>
  <si>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                 해당사항 없음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</si>
  <si>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   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수당:</t>
    </r>
    <r>
      <rPr>
        <sz val="9"/>
        <color rgb="FF004FC8"/>
        <rFont val="Consolas"/>
        <family val="3"/>
      </rPr>
      <t>1400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</si>
  <si>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                 해당사항 없음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</si>
  <si>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               해당사항 없음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</si>
  <si>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                 해당사항 없음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</si>
  <si>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           해당사항 없음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</si>
  <si>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   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수당 없음</t>
    </r>
  </si>
  <si>
    <r>
      <t xml:space="preserve">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                     해당사항 없음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</si>
  <si>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                 해당사항 없음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</si>
  <si>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               해당사항 없음</t>
    </r>
  </si>
  <si>
    <t>Q1</t>
    <phoneticPr fontId="2" type="noConversion"/>
  </si>
  <si>
    <t>col ename for  a10</t>
  </si>
  <si>
    <t>col masking_empno for  a15</t>
  </si>
  <si>
    <t>EMPNO MASKING_EMPNO   ENAME      MASKING_EMPNO   MASKING_EMPNO2</t>
  </si>
  <si>
    <t>----- --------------- ---------- --------------- ----------------------------------------</t>
  </si>
  <si>
    <r>
      <t xml:space="preserve">col empno for  </t>
    </r>
    <r>
      <rPr>
        <sz val="9"/>
        <color rgb="FF004FC8"/>
        <rFont val="Consolas"/>
        <family val="3"/>
      </rPr>
      <t>9999</t>
    </r>
  </si>
  <si>
    <r>
      <t xml:space="preserve">       REPLACE(empno, substr(empno,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),</t>
    </r>
    <r>
      <rPr>
        <sz val="9"/>
        <color rgb="FF7DA123"/>
        <rFont val="Consolas"/>
        <family val="3"/>
      </rPr>
      <t>'**'</t>
    </r>
    <r>
      <rPr>
        <sz val="9"/>
        <color rgb="FF010101"/>
        <rFont val="Consolas"/>
        <family val="3"/>
      </rPr>
      <t>) masking_empno,</t>
    </r>
  </si>
  <si>
    <r>
      <t xml:space="preserve">       REPLACE(ename, substr(ename,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,LENGTH(ename)),</t>
    </r>
    <r>
      <rPr>
        <sz val="9"/>
        <color rgb="FF7DA123"/>
        <rFont val="Consolas"/>
        <family val="3"/>
      </rPr>
      <t>'****'</t>
    </r>
    <r>
      <rPr>
        <sz val="9"/>
        <color rgb="FF010101"/>
        <rFont val="Consolas"/>
        <family val="3"/>
      </rPr>
      <t>) masking_empno,</t>
    </r>
  </si>
  <si>
    <r>
      <t xml:space="preserve">       RPAD(SUBSTR(ename,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),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'*'</t>
    </r>
    <r>
      <rPr>
        <sz val="9"/>
        <color rgb="FF010101"/>
        <rFont val="Consolas"/>
        <family val="3"/>
      </rPr>
      <t>) masking_empno2</t>
    </r>
  </si>
  <si>
    <r>
      <t>WHERE</t>
    </r>
    <r>
      <rPr>
        <sz val="9"/>
        <color rgb="FF010101"/>
        <rFont val="Consolas"/>
        <family val="3"/>
      </rPr>
      <t xml:space="preserve"> length(ename) 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</t>
    </r>
  </si>
  <si>
    <r>
      <t xml:space="preserve">AND length(ename) </t>
    </r>
    <r>
      <rPr>
        <sz val="9"/>
        <color rgb="FF0099CC"/>
        <rFont val="Consolas"/>
        <family val="3"/>
      </rPr>
      <t>&lt;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</t>
    </r>
  </si>
  <si>
    <r>
      <t xml:space="preserve">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73</t>
    </r>
    <r>
      <rPr>
        <sz val="9"/>
        <color rgb="FF0099CC"/>
        <rFont val="Consolas"/>
        <family val="3"/>
      </rPr>
      <t>**</t>
    </r>
    <r>
      <rPr>
        <sz val="9"/>
        <color rgb="FF010101"/>
        <rFont val="Consolas"/>
        <family val="3"/>
      </rPr>
      <t xml:space="preserve">            SMITH      S</t>
    </r>
    <r>
      <rPr>
        <sz val="9"/>
        <color rgb="FF0099CC"/>
        <rFont val="Consolas"/>
        <family val="3"/>
      </rPr>
      <t>****</t>
    </r>
    <r>
      <rPr>
        <sz val="9"/>
        <color rgb="FF010101"/>
        <rFont val="Consolas"/>
        <family val="3"/>
      </rPr>
      <t xml:space="preserve">           S</t>
    </r>
    <r>
      <rPr>
        <sz val="9"/>
        <color rgb="FF0099CC"/>
        <rFont val="Consolas"/>
        <family val="3"/>
      </rPr>
      <t>****</t>
    </r>
  </si>
  <si>
    <r>
      <t xml:space="preserve">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74</t>
    </r>
    <r>
      <rPr>
        <sz val="9"/>
        <color rgb="FF0099CC"/>
        <rFont val="Consolas"/>
        <family val="3"/>
      </rPr>
      <t>**</t>
    </r>
    <r>
      <rPr>
        <sz val="9"/>
        <color rgb="FF010101"/>
        <rFont val="Consolas"/>
        <family val="3"/>
      </rPr>
      <t xml:space="preserve">            ALLEN      A</t>
    </r>
    <r>
      <rPr>
        <sz val="9"/>
        <color rgb="FF0099CC"/>
        <rFont val="Consolas"/>
        <family val="3"/>
      </rPr>
      <t>****</t>
    </r>
    <r>
      <rPr>
        <sz val="9"/>
        <color rgb="FF010101"/>
        <rFont val="Consolas"/>
        <family val="3"/>
      </rPr>
      <t xml:space="preserve">           A</t>
    </r>
    <r>
      <rPr>
        <sz val="9"/>
        <color rgb="FF0099CC"/>
        <rFont val="Consolas"/>
        <family val="3"/>
      </rPr>
      <t>****</t>
    </r>
  </si>
  <si>
    <r>
      <t xml:space="preserve">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75</t>
    </r>
    <r>
      <rPr>
        <sz val="9"/>
        <color rgb="FF0099CC"/>
        <rFont val="Consolas"/>
        <family val="3"/>
      </rPr>
      <t>**</t>
    </r>
    <r>
      <rPr>
        <sz val="9"/>
        <color rgb="FF010101"/>
        <rFont val="Consolas"/>
        <family val="3"/>
      </rPr>
      <t xml:space="preserve">            JONES      J</t>
    </r>
    <r>
      <rPr>
        <sz val="9"/>
        <color rgb="FF0099CC"/>
        <rFont val="Consolas"/>
        <family val="3"/>
      </rPr>
      <t>****</t>
    </r>
    <r>
      <rPr>
        <sz val="9"/>
        <color rgb="FF010101"/>
        <rFont val="Consolas"/>
        <family val="3"/>
      </rPr>
      <t xml:space="preserve">           J</t>
    </r>
    <r>
      <rPr>
        <sz val="9"/>
        <color rgb="FF0099CC"/>
        <rFont val="Consolas"/>
        <family val="3"/>
      </rPr>
      <t>****</t>
    </r>
  </si>
  <si>
    <r>
      <t xml:space="preserve">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76</t>
    </r>
    <r>
      <rPr>
        <sz val="9"/>
        <color rgb="FF0099CC"/>
        <rFont val="Consolas"/>
        <family val="3"/>
      </rPr>
      <t>**</t>
    </r>
    <r>
      <rPr>
        <sz val="9"/>
        <color rgb="FF010101"/>
        <rFont val="Consolas"/>
        <family val="3"/>
      </rPr>
      <t xml:space="preserve">            BLAKE      B</t>
    </r>
    <r>
      <rPr>
        <sz val="9"/>
        <color rgb="FF0099CC"/>
        <rFont val="Consolas"/>
        <family val="3"/>
      </rPr>
      <t>****</t>
    </r>
    <r>
      <rPr>
        <sz val="9"/>
        <color rgb="FF010101"/>
        <rFont val="Consolas"/>
        <family val="3"/>
      </rPr>
      <t xml:space="preserve">           B</t>
    </r>
    <r>
      <rPr>
        <sz val="9"/>
        <color rgb="FF0099CC"/>
        <rFont val="Consolas"/>
        <family val="3"/>
      </rPr>
      <t>****</t>
    </r>
  </si>
  <si>
    <r>
      <t xml:space="preserve">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77</t>
    </r>
    <r>
      <rPr>
        <sz val="9"/>
        <color rgb="FF0099CC"/>
        <rFont val="Consolas"/>
        <family val="3"/>
      </rPr>
      <t>**</t>
    </r>
    <r>
      <rPr>
        <sz val="9"/>
        <color rgb="FF010101"/>
        <rFont val="Consolas"/>
        <family val="3"/>
      </rPr>
      <t xml:space="preserve">            CLARK      C</t>
    </r>
    <r>
      <rPr>
        <sz val="9"/>
        <color rgb="FF0099CC"/>
        <rFont val="Consolas"/>
        <family val="3"/>
      </rPr>
      <t>****</t>
    </r>
    <r>
      <rPr>
        <sz val="9"/>
        <color rgb="FF010101"/>
        <rFont val="Consolas"/>
        <family val="3"/>
      </rPr>
      <t xml:space="preserve">           C</t>
    </r>
    <r>
      <rPr>
        <sz val="9"/>
        <color rgb="FF0099CC"/>
        <rFont val="Consolas"/>
        <family val="3"/>
      </rPr>
      <t>****</t>
    </r>
  </si>
  <si>
    <r>
      <t xml:space="preserve">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77</t>
    </r>
    <r>
      <rPr>
        <sz val="9"/>
        <color rgb="FF0099CC"/>
        <rFont val="Consolas"/>
        <family val="3"/>
      </rPr>
      <t>**</t>
    </r>
    <r>
      <rPr>
        <sz val="9"/>
        <color rgb="FF010101"/>
        <rFont val="Consolas"/>
        <family val="3"/>
      </rPr>
      <t xml:space="preserve">            SCOTT      S</t>
    </r>
    <r>
      <rPr>
        <sz val="9"/>
        <color rgb="FF0099CC"/>
        <rFont val="Consolas"/>
        <family val="3"/>
      </rPr>
      <t>****</t>
    </r>
    <r>
      <rPr>
        <sz val="9"/>
        <color rgb="FF010101"/>
        <rFont val="Consolas"/>
        <family val="3"/>
      </rPr>
      <t xml:space="preserve">           S</t>
    </r>
    <r>
      <rPr>
        <sz val="9"/>
        <color rgb="FF0099CC"/>
        <rFont val="Consolas"/>
        <family val="3"/>
      </rPr>
      <t>****</t>
    </r>
  </si>
  <si>
    <r>
      <t xml:space="preserve">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79</t>
    </r>
    <r>
      <rPr>
        <sz val="9"/>
        <color rgb="FF0099CC"/>
        <rFont val="Consolas"/>
        <family val="3"/>
      </rPr>
      <t>**</t>
    </r>
    <r>
      <rPr>
        <sz val="9"/>
        <color rgb="FF010101"/>
        <rFont val="Consolas"/>
        <family val="3"/>
      </rPr>
      <t xml:space="preserve">            JAMES      J</t>
    </r>
    <r>
      <rPr>
        <sz val="9"/>
        <color rgb="FF0099CC"/>
        <rFont val="Consolas"/>
        <family val="3"/>
      </rPr>
      <t>****</t>
    </r>
    <r>
      <rPr>
        <sz val="9"/>
        <color rgb="FF010101"/>
        <rFont val="Consolas"/>
        <family val="3"/>
      </rPr>
      <t xml:space="preserve">           J</t>
    </r>
    <r>
      <rPr>
        <sz val="9"/>
        <color rgb="FF0099CC"/>
        <rFont val="Consolas"/>
        <family val="3"/>
      </rPr>
      <t>****</t>
    </r>
  </si>
  <si>
    <r>
      <t>7</t>
    </r>
    <r>
      <rPr>
        <sz val="9"/>
        <color rgb="FF010101"/>
        <rFont val="Consolas"/>
        <family val="3"/>
      </rPr>
      <t xml:space="preserve"> 행이 선택되었습니다.</t>
    </r>
  </si>
  <si>
    <t>EMPNO ENAME             SAL    DAY_PAY   TIME_PAY</t>
  </si>
  <si>
    <t>----- ---------- ---------- ---------- ----------</t>
  </si>
  <si>
    <r>
      <t xml:space="preserve">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37.2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4.7</t>
    </r>
  </si>
  <si>
    <r>
      <t xml:space="preserve">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74.41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9.3</t>
    </r>
  </si>
  <si>
    <r>
      <t xml:space="preserve">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58.13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7.3</t>
    </r>
  </si>
  <si>
    <r>
      <t xml:space="preserve">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138.37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17.3</t>
    </r>
  </si>
  <si>
    <r>
      <t xml:space="preserve">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58.13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7.3</t>
    </r>
  </si>
  <si>
    <r>
      <t xml:space="preserve">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132.55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16.6</t>
    </r>
  </si>
  <si>
    <r>
      <t xml:space="preserve">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113.95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14.2</t>
    </r>
  </si>
  <si>
    <r>
      <t xml:space="preserve">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139.53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17.4</t>
    </r>
  </si>
  <si>
    <r>
      <t xml:space="preserve">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232.55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29.1</t>
    </r>
  </si>
  <si>
    <r>
      <t xml:space="preserve">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69.76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8.7</t>
    </r>
  </si>
  <si>
    <r>
      <t xml:space="preserve">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44.18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5.5</t>
    </r>
  </si>
  <si>
    <r>
      <t xml:space="preserve">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139.53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17.4</t>
    </r>
  </si>
  <si>
    <r>
      <t xml:space="preserve">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60.46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7.6</t>
    </r>
  </si>
  <si>
    <r>
      <t xml:space="preserve">       TRUNC(sal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21.5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"DAY_PAY"</t>
    </r>
    <r>
      <rPr>
        <sz val="9"/>
        <color rgb="FF010101"/>
        <rFont val="Consolas"/>
        <family val="3"/>
      </rPr>
      <t>,</t>
    </r>
    <phoneticPr fontId="2" type="noConversion"/>
  </si>
  <si>
    <r>
      <t xml:space="preserve">       ROUND(sal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21.5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"TIME_PAY"</t>
    </r>
    <phoneticPr fontId="2" type="noConversion"/>
  </si>
  <si>
    <t>Q3</t>
    <phoneticPr fontId="2" type="noConversion"/>
  </si>
  <si>
    <t>EMPNO ENAME      HIREDATE             R_JOB                COMM</t>
  </si>
  <si>
    <t>----- ---------- -------------------- -------------------- ----</t>
  </si>
  <si>
    <r>
      <t xml:space="preserve">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</t>
    </r>
    <r>
      <rPr>
        <sz val="9"/>
        <color rgb="FF004FC8"/>
        <rFont val="Consolas"/>
        <family val="3"/>
      </rPr>
      <t>1980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03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      N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A</t>
    </r>
  </si>
  <si>
    <r>
      <t xml:space="preserve">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300</t>
    </r>
  </si>
  <si>
    <r>
      <t xml:space="preserve">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500</t>
    </r>
  </si>
  <si>
    <r>
      <t xml:space="preserve">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07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</t>
    </r>
    <r>
      <rPr>
        <sz val="9"/>
        <color rgb="FF010101"/>
        <rFont val="Consolas"/>
        <family val="3"/>
      </rPr>
      <t xml:space="preserve">           N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A</t>
    </r>
  </si>
  <si>
    <r>
      <t xml:space="preserve">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04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1400</t>
    </r>
  </si>
  <si>
    <r>
      <t xml:space="preserve">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08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    N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A</t>
    </r>
  </si>
  <si>
    <r>
      <t xml:space="preserve">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 xml:space="preserve">           N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A</t>
    </r>
  </si>
  <si>
    <r>
      <t xml:space="preserve">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</t>
    </r>
    <r>
      <rPr>
        <sz val="9"/>
        <color rgb="FF004FC8"/>
        <rFont val="Consolas"/>
        <family val="3"/>
      </rPr>
      <t>1987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1987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07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  N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A</t>
    </r>
  </si>
  <si>
    <r>
      <t xml:space="preserve">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        N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A</t>
    </r>
  </si>
  <si>
    <r>
      <t xml:space="preserve">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0</t>
    </r>
  </si>
  <si>
    <r>
      <t xml:space="preserve">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03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    N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A</t>
    </r>
  </si>
  <si>
    <r>
      <t xml:space="preserve">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03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    N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A</t>
    </r>
  </si>
  <si>
    <r>
      <t xml:space="preserve">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</t>
    </r>
    <r>
      <rPr>
        <sz val="9"/>
        <color rgb="FF004FC8"/>
        <rFont val="Consolas"/>
        <family val="3"/>
      </rPr>
      <t>1982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1982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26</t>
    </r>
    <r>
      <rPr>
        <sz val="9"/>
        <color rgb="FF010101"/>
        <rFont val="Consolas"/>
        <family val="3"/>
      </rPr>
      <t xml:space="preserve">           N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A</t>
    </r>
  </si>
  <si>
    <r>
      <t xml:space="preserve">       TO_CHAR(hiredate,</t>
    </r>
    <r>
      <rPr>
        <sz val="9"/>
        <color rgb="FF7DA123"/>
        <rFont val="Consolas"/>
        <family val="3"/>
      </rPr>
      <t>'YYYY/MM/DD'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"HIREDATE"</t>
    </r>
    <r>
      <rPr>
        <sz val="9"/>
        <color rgb="FF010101"/>
        <rFont val="Consolas"/>
        <family val="3"/>
      </rPr>
      <t>,</t>
    </r>
    <phoneticPr fontId="2" type="noConversion"/>
  </si>
  <si>
    <r>
      <t xml:space="preserve">       TO_CHAR(NEXT_DAY( ADD_MONTHS( hiredate,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),</t>
    </r>
    <r>
      <rPr>
        <sz val="9"/>
        <color rgb="FF7DA123"/>
        <rFont val="Consolas"/>
        <family val="3"/>
      </rPr>
      <t>'</t>
    </r>
    <r>
      <rPr>
        <sz val="9"/>
        <color rgb="FF7DA123"/>
        <rFont val="돋움"/>
        <family val="3"/>
        <charset val="129"/>
      </rPr>
      <t>월</t>
    </r>
    <r>
      <rPr>
        <sz val="9"/>
        <color rgb="FF7DA123"/>
        <rFont val="Consolas"/>
        <family val="3"/>
      </rPr>
      <t>'</t>
    </r>
    <r>
      <rPr>
        <sz val="9"/>
        <color rgb="FF010101"/>
        <rFont val="Consolas"/>
        <family val="3"/>
      </rPr>
      <t>),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"R_JOB"</t>
    </r>
    <r>
      <rPr>
        <sz val="9"/>
        <color rgb="FF010101"/>
        <rFont val="Consolas"/>
        <family val="3"/>
      </rPr>
      <t>,</t>
    </r>
    <phoneticPr fontId="2" type="noConversion"/>
  </si>
  <si>
    <r>
      <t xml:space="preserve">       NVL2(comm,TO_CHAR(comm),</t>
    </r>
    <r>
      <rPr>
        <sz val="9"/>
        <color rgb="FF7DA123"/>
        <rFont val="Consolas"/>
        <family val="3"/>
      </rPr>
      <t>'N/A'</t>
    </r>
    <r>
      <rPr>
        <sz val="9"/>
        <color rgb="FF010101"/>
        <rFont val="Consolas"/>
        <family val="3"/>
      </rPr>
      <t xml:space="preserve">) </t>
    </r>
    <r>
      <rPr>
        <sz val="9"/>
        <color rgb="FF7DA123"/>
        <rFont val="Consolas"/>
        <family val="3"/>
      </rPr>
      <t>"COMM"</t>
    </r>
    <phoneticPr fontId="2" type="noConversion"/>
  </si>
  <si>
    <t>Q4</t>
    <phoneticPr fontId="2" type="noConversion"/>
  </si>
  <si>
    <r>
      <t xml:space="preserve">           CASE WHEN SUBSTR(mgr,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IS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'0000'</t>
    </r>
  </si>
  <si>
    <r>
      <t xml:space="preserve">                WHEN SUBSTR(mgr,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75</t>
    </r>
    <r>
      <rPr>
        <sz val="9"/>
        <color rgb="FF010101"/>
        <rFont val="Consolas"/>
        <family val="3"/>
      </rPr>
      <t xml:space="preserve">     THEN </t>
    </r>
    <r>
      <rPr>
        <sz val="9"/>
        <color rgb="FF7DA123"/>
        <rFont val="Consolas"/>
        <family val="3"/>
      </rPr>
      <t>'5555'</t>
    </r>
  </si>
  <si>
    <r>
      <t xml:space="preserve">                        WHEN SUBSTR(mgr,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76</t>
    </r>
    <r>
      <rPr>
        <sz val="9"/>
        <color rgb="FF010101"/>
        <rFont val="Consolas"/>
        <family val="3"/>
      </rPr>
      <t xml:space="preserve">     THEN </t>
    </r>
    <r>
      <rPr>
        <sz val="9"/>
        <color rgb="FF7DA123"/>
        <rFont val="Consolas"/>
        <family val="3"/>
      </rPr>
      <t>'6666'</t>
    </r>
  </si>
  <si>
    <r>
      <t xml:space="preserve">                        WHEN SUBSTR(mgr,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77</t>
    </r>
    <r>
      <rPr>
        <sz val="9"/>
        <color rgb="FF010101"/>
        <rFont val="Consolas"/>
        <family val="3"/>
      </rPr>
      <t xml:space="preserve">     THEN </t>
    </r>
    <r>
      <rPr>
        <sz val="9"/>
        <color rgb="FF7DA123"/>
        <rFont val="Consolas"/>
        <family val="3"/>
      </rPr>
      <t>'7777'</t>
    </r>
  </si>
  <si>
    <r>
      <t xml:space="preserve">                        WHEN SUBSTR(mgr,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78</t>
    </r>
    <r>
      <rPr>
        <sz val="9"/>
        <color rgb="FF010101"/>
        <rFont val="Consolas"/>
        <family val="3"/>
      </rPr>
      <t xml:space="preserve">     THEN </t>
    </r>
    <r>
      <rPr>
        <sz val="9"/>
        <color rgb="FF7DA123"/>
        <rFont val="Consolas"/>
        <family val="3"/>
      </rPr>
      <t>'8888'</t>
    </r>
  </si>
  <si>
    <t xml:space="preserve">                                                     ELSE TO_CHAR(mgr)</t>
  </si>
  <si>
    <r>
      <t xml:space="preserve">           END </t>
    </r>
    <r>
      <rPr>
        <sz val="9"/>
        <color rgb="FF7DA123"/>
        <rFont val="Consolas"/>
        <family val="3"/>
      </rPr>
      <t xml:space="preserve">"CHG_MGR"                                                               </t>
    </r>
    <r>
      <rPr>
        <sz val="9"/>
        <color rgb="FF010101"/>
        <rFont val="Consolas"/>
        <family val="3"/>
      </rPr>
      <t xml:space="preserve">          </t>
    </r>
  </si>
  <si>
    <t xml:space="preserve">EMPNO ENAME             MGR CHG_MGR   </t>
  </si>
  <si>
    <t>----- ---------- ---------- ----------</t>
  </si>
  <si>
    <r>
      <t xml:space="preserve">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7902</t>
    </r>
  </si>
  <si>
    <r>
      <t xml:space="preserve">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6666</t>
    </r>
  </si>
  <si>
    <r>
      <t xml:space="preserve">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6666</t>
    </r>
  </si>
  <si>
    <r>
      <t xml:space="preserve">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8888</t>
    </r>
  </si>
  <si>
    <r>
      <t xml:space="preserve">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6666</t>
    </r>
  </si>
  <si>
    <r>
      <t xml:space="preserve">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8888</t>
    </r>
  </si>
  <si>
    <r>
      <t xml:space="preserve">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8888</t>
    </r>
  </si>
  <si>
    <r>
      <t xml:space="preserve">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5555</t>
    </r>
  </si>
  <si>
    <r>
      <t xml:space="preserve">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 </t>
    </r>
    <r>
      <rPr>
        <sz val="9"/>
        <color rgb="FF004FC8"/>
        <rFont val="Consolas"/>
        <family val="3"/>
      </rPr>
      <t>0000</t>
    </r>
  </si>
  <si>
    <r>
      <t xml:space="preserve">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6666</t>
    </r>
  </si>
  <si>
    <r>
      <t xml:space="preserve">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6666</t>
    </r>
  </si>
  <si>
    <r>
      <t xml:space="preserve">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5555</t>
    </r>
  </si>
  <si>
    <r>
      <t xml:space="preserve">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7777</t>
    </r>
  </si>
  <si>
    <t xml:space="preserve">           mgr,</t>
    <phoneticPr fontId="2" type="noConversion"/>
  </si>
  <si>
    <t xml:space="preserve">           ename,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</si>
  <si>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    empno,</t>
    </r>
    <phoneticPr fontId="2" type="noConversion"/>
  </si>
  <si>
    <t>TOD(12,10) -&gt; 2</t>
    <phoneticPr fontId="2" type="noConversion"/>
  </si>
  <si>
    <t>MON</t>
    <phoneticPr fontId="2" type="noConversion"/>
  </si>
  <si>
    <t xml:space="preserve">                             ELASE 출력4</t>
    <phoneticPr fontId="2" type="noConversion"/>
  </si>
  <si>
    <t>다중행 함수(MULTIROW FUNCTION)</t>
    <phoneticPr fontId="2" type="noConversion"/>
  </si>
  <si>
    <t>하나의 열에 출력 결과를 담는 다중행 함수</t>
    <phoneticPr fontId="2" type="noConversion"/>
  </si>
  <si>
    <t xml:space="preserve">   SAL</t>
  </si>
  <si>
    <t>------</t>
  </si>
  <si>
    <t xml:space="preserve">  SUM(SAL)</t>
  </si>
  <si>
    <r>
      <t>SELECT</t>
    </r>
    <r>
      <rPr>
        <sz val="9"/>
        <color rgb="FF010101"/>
        <rFont val="Consolas"/>
        <family val="3"/>
      </rPr>
      <t xml:space="preserve"> SUM(sal)</t>
    </r>
  </si>
  <si>
    <r>
      <t>SELECT</t>
    </r>
    <r>
      <rPr>
        <sz val="9"/>
        <color rgb="FF010101"/>
        <rFont val="Consolas"/>
        <family val="3"/>
      </rPr>
      <t xml:space="preserve"> ename,SUM(sal)</t>
    </r>
  </si>
  <si>
    <r>
      <t xml:space="preserve">       </t>
    </r>
    <r>
      <rPr>
        <sz val="9"/>
        <color rgb="FF0099CC"/>
        <rFont val="Consolas"/>
        <family val="3"/>
      </rPr>
      <t>*</t>
    </r>
  </si>
  <si>
    <t>1행에 오류: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</si>
  <si>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00937</t>
    </r>
    <r>
      <rPr>
        <sz val="9"/>
        <color rgb="FF010101"/>
        <rFont val="Consolas"/>
        <family val="3"/>
      </rPr>
      <t>: 단일 그룹의 그룹 함수가 아닙니다</t>
    </r>
  </si>
  <si>
    <t>SUM()함수</t>
    <phoneticPr fontId="2" type="noConversion"/>
  </si>
  <si>
    <r>
      <t>OVER(</t>
    </r>
    <r>
      <rPr>
        <sz val="9"/>
        <color rgb="FF010101"/>
        <rFont val="맑은 고딕"/>
        <family val="2"/>
        <charset val="129"/>
      </rPr>
      <t>분석을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위한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문법</t>
    </r>
    <r>
      <rPr>
        <sz val="9"/>
        <color rgb="FF010101"/>
        <rFont val="Consolas"/>
        <family val="3"/>
      </rPr>
      <t>)</t>
    </r>
    <phoneticPr fontId="2" type="noConversion"/>
  </si>
  <si>
    <t>입력 데이터들의 합계 값을 구하는 함수</t>
    <phoneticPr fontId="2" type="noConversion"/>
  </si>
  <si>
    <r>
      <t>SUM([DISTINCT,</t>
    </r>
    <r>
      <rPr>
        <sz val="9"/>
        <color rgb="FFFF0000"/>
        <rFont val="Consolas"/>
        <family val="3"/>
      </rPr>
      <t>ALL</t>
    </r>
    <r>
      <rPr>
        <sz val="9"/>
        <color rgb="FF010101"/>
        <rFont val="Consolas"/>
        <family val="3"/>
      </rPr>
      <t>])</t>
    </r>
    <phoneticPr fontId="2" type="noConversion"/>
  </si>
  <si>
    <t>--SELECT sal</t>
  </si>
  <si>
    <t>--ORDER BY sal</t>
  </si>
  <si>
    <t>--       SAL</t>
  </si>
  <si>
    <t>------------</t>
  </si>
  <si>
    <r>
      <t>SELECT</t>
    </r>
    <r>
      <rPr>
        <sz val="9"/>
        <color rgb="FF010101"/>
        <rFont val="Consolas"/>
        <family val="3"/>
      </rPr>
      <t xml:space="preserve"> SUM(sal),</t>
    </r>
  </si>
  <si>
    <t xml:space="preserve">       SUM(DISTINCT sal),</t>
  </si>
  <si>
    <t xml:space="preserve">       SUM(ALL sal)  </t>
  </si>
  <si>
    <t xml:space="preserve">  SUM(SAL) SUM(DISTINCTSAL) SUM(ALLSAL)</t>
  </si>
  <si>
    <t>---------- ---------------- -----------</t>
  </si>
  <si>
    <r>
      <t xml:space="preserve">     </t>
    </r>
    <r>
      <rPr>
        <sz val="9"/>
        <color rgb="FF004FC8"/>
        <rFont val="Consolas"/>
        <family val="3"/>
      </rPr>
      <t>27925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23675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27925</t>
    </r>
  </si>
  <si>
    <t>COUNT()</t>
    <phoneticPr fontId="2" type="noConversion"/>
  </si>
  <si>
    <t>입력되는 데이터의 총건수</t>
    <phoneticPr fontId="2" type="noConversion"/>
  </si>
  <si>
    <r>
      <t>COUNT([DISTINCT,</t>
    </r>
    <r>
      <rPr>
        <sz val="9"/>
        <color rgb="FFFF0000"/>
        <rFont val="Consolas"/>
        <family val="3"/>
      </rPr>
      <t>ALL</t>
    </r>
    <r>
      <rPr>
        <sz val="9"/>
        <color rgb="FF010101"/>
        <rFont val="Consolas"/>
        <family val="3"/>
      </rPr>
      <t>])</t>
    </r>
    <phoneticPr fontId="2" type="noConversion"/>
  </si>
  <si>
    <t>--SELECT COUNT(comm)</t>
  </si>
  <si>
    <t>--WHERE comm IS NOT NULL</t>
  </si>
  <si>
    <t>--COUNT(COMM)</t>
  </si>
  <si>
    <t>-------------</t>
  </si>
  <si>
    <t>--COUNT(*) : NULL포함 건수</t>
  </si>
  <si>
    <t>--COUNT(comm) : NULL미 포함 검수</t>
  </si>
  <si>
    <r>
      <t>SELECT</t>
    </r>
    <r>
      <rPr>
        <sz val="9"/>
        <color rgb="FF010101"/>
        <rFont val="Consolas"/>
        <family val="3"/>
      </rPr>
      <t xml:space="preserve"> COUNT(comm),</t>
    </r>
  </si>
  <si>
    <r>
      <t xml:space="preserve">      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</si>
  <si>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t>--COUNT(COMM)   COUNT(*)</t>
  </si>
  <si>
    <t>------------- ----------</t>
  </si>
  <si>
    <t>--          4         13</t>
  </si>
  <si>
    <t>최대값(MAX), 최소값(MIN)</t>
    <phoneticPr fontId="2" type="noConversion"/>
  </si>
  <si>
    <r>
      <t>MAX([DISTINCT,</t>
    </r>
    <r>
      <rPr>
        <sz val="9"/>
        <color rgb="FFFF0000"/>
        <rFont val="Consolas"/>
        <family val="3"/>
      </rPr>
      <t>ALL</t>
    </r>
    <r>
      <rPr>
        <sz val="9"/>
        <color rgb="FF010101"/>
        <rFont val="Consolas"/>
        <family val="3"/>
      </rPr>
      <t>])</t>
    </r>
    <phoneticPr fontId="2" type="noConversion"/>
  </si>
  <si>
    <t>최대값 최소갑 구하는 함수</t>
    <phoneticPr fontId="2" type="noConversion"/>
  </si>
  <si>
    <t>--SELECT MAX(sal),</t>
  </si>
  <si>
    <t>--       MIN(sal)</t>
  </si>
  <si>
    <t>--  MAX(SAL)   MIN(SAL)</t>
  </si>
  <si>
    <t>------------ ----------</t>
  </si>
  <si>
    <t>--      5000        800</t>
  </si>
  <si>
    <t>--      5000       1300</t>
  </si>
  <si>
    <t>--가장 최근에 입사한 사원의 입사일</t>
  </si>
  <si>
    <r>
      <t>SELECT</t>
    </r>
    <r>
      <rPr>
        <sz val="9"/>
        <color rgb="FF010101"/>
        <rFont val="Consolas"/>
        <family val="3"/>
      </rPr>
      <t xml:space="preserve"> MAX(hiredate)</t>
    </r>
  </si>
  <si>
    <t>MAX(HIRE</t>
  </si>
  <si>
    <t>--------</t>
  </si>
  <si>
    <t>1987-04-19</t>
    <phoneticPr fontId="2" type="noConversion"/>
  </si>
  <si>
    <t>AVG()평균함수</t>
    <phoneticPr fontId="2" type="noConversion"/>
  </si>
  <si>
    <r>
      <t>AVG([DISTINCT,</t>
    </r>
    <r>
      <rPr>
        <sz val="9"/>
        <color rgb="FFFF0000"/>
        <rFont val="Consolas"/>
        <family val="3"/>
      </rPr>
      <t>ALL</t>
    </r>
    <r>
      <rPr>
        <sz val="9"/>
        <color rgb="FF010101"/>
        <rFont val="Consolas"/>
        <family val="3"/>
      </rPr>
      <t>])</t>
    </r>
    <phoneticPr fontId="2" type="noConversion"/>
  </si>
  <si>
    <t>입력데이터의 평균 구하기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</si>
  <si>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),</t>
    </r>
  </si>
  <si>
    <t xml:space="preserve">       SUM(sal),</t>
  </si>
  <si>
    <r>
      <t xml:space="preserve">       SUM(sal)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),</t>
    </r>
  </si>
  <si>
    <t xml:space="preserve">       AVG(sal)</t>
  </si>
  <si>
    <r>
      <t xml:space="preserve"> 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  SUM(SAL) SUM(SAL)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  AVG(SAL)</t>
    </r>
  </si>
  <si>
    <t>---------- ---------- ----------------- ----------</t>
  </si>
  <si>
    <r>
      <t xml:space="preserve">    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27925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2148.07692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2148.07692</t>
    </r>
  </si>
  <si>
    <t>STDDEV()함수/VARIANCE()함수</t>
    <phoneticPr fontId="2" type="noConversion"/>
  </si>
  <si>
    <t>표준편차, 분산</t>
    <phoneticPr fontId="2" type="noConversion"/>
  </si>
  <si>
    <r>
      <t>GROUP BY</t>
    </r>
    <r>
      <rPr>
        <sz val="9"/>
        <color rgb="FF010101"/>
        <rFont val="맑은 고딕"/>
        <family val="2"/>
        <charset val="129"/>
      </rPr>
      <t>절을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사용해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특정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조건으로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세부적인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그룹화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하기</t>
    </r>
    <phoneticPr fontId="2" type="noConversion"/>
  </si>
  <si>
    <t>앞에서 살펴본 그룹 함수는 전체 데이터를 대상으로 작업을 했습니다.</t>
    <phoneticPr fontId="2" type="noConversion"/>
  </si>
  <si>
    <t xml:space="preserve">전체가 아니라 특정 조건을 주고 해당 조건에 맞는 결과들을 모아서 </t>
    <phoneticPr fontId="2" type="noConversion"/>
  </si>
  <si>
    <t>조금더 구체적인 결과를 만든다.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</si>
  <si>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AVG(sal),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DEPTNO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10</t>
    </r>
  </si>
  <si>
    <r>
      <t>SELECT</t>
    </r>
    <r>
      <rPr>
        <sz val="9"/>
        <color rgb="FF010101"/>
        <rFont val="Consolas"/>
        <family val="3"/>
      </rPr>
      <t xml:space="preserve"> AVG(sal),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20</t>
    </r>
  </si>
  <si>
    <r>
      <t>SELECT</t>
    </r>
    <r>
      <rPr>
        <sz val="9"/>
        <color rgb="FF010101"/>
        <rFont val="Consolas"/>
        <family val="3"/>
      </rPr>
      <t xml:space="preserve"> AVG(sal),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30</t>
    </r>
  </si>
  <si>
    <t xml:space="preserve">  AVG(SAL)     DEPTNO</t>
  </si>
  <si>
    <r>
      <t>2916.66667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10</t>
    </r>
  </si>
  <si>
    <r>
      <t xml:space="preserve">   </t>
    </r>
    <r>
      <rPr>
        <sz val="9"/>
        <color rgb="FF004FC8"/>
        <rFont val="Consolas"/>
        <family val="3"/>
      </rPr>
      <t>2443.75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20</t>
    </r>
  </si>
  <si>
    <r>
      <t>1566.66667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</si>
  <si>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t>--부서별 평균 급여 구하기</t>
  </si>
  <si>
    <r>
      <t>SELECT</t>
    </r>
    <r>
      <rPr>
        <sz val="9"/>
        <color rgb="FF010101"/>
        <rFont val="Consolas"/>
        <family val="3"/>
      </rPr>
      <t xml:space="preserve"> AVG(sal), 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</si>
  <si>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</si>
  <si>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deptno</t>
    </r>
  </si>
  <si>
    <t>GROUP BY절에 명시하는 열은 여러 개 지정할 수 있습니다.</t>
    <phoneticPr fontId="2" type="noConversion"/>
  </si>
  <si>
    <t>먼저 지정한 열로 대그룹을 나누고 그 다음 지정한 열로 소그룹을 나눕니다.</t>
    <phoneticPr fontId="2" type="noConversion"/>
  </si>
  <si>
    <r>
      <t xml:space="preserve">*GROUP BY절에는 </t>
    </r>
    <r>
      <rPr>
        <sz val="11"/>
        <color rgb="FFFF0000"/>
        <rFont val="맑은 고딕"/>
        <family val="3"/>
        <charset val="129"/>
        <scheme val="minor"/>
      </rPr>
      <t>별칭이 인식되지 않는다</t>
    </r>
    <r>
      <rPr>
        <sz val="11"/>
        <color theme="1"/>
        <rFont val="맑은 고딕"/>
        <family val="2"/>
        <charset val="129"/>
        <scheme val="minor"/>
      </rPr>
      <t>. 즉 열 이름이나 연산식을 그대로 지정해 주어야 한다.</t>
    </r>
    <phoneticPr fontId="2" type="noConversion"/>
  </si>
  <si>
    <t>부서별 직무별 평균 급여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</si>
  <si>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deptno, job, AVG(sal) 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</si>
  <si>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deptno,job</t>
    </r>
  </si>
  <si>
    <t>--ORACLE 10G 이전에는 정렬되어서 출력</t>
  </si>
  <si>
    <t>--ORACLE 10G 이후에는 정렬되어서 않됨</t>
  </si>
  <si>
    <t xml:space="preserve">    DEPTNO JOB                  AVG(SAL)</t>
  </si>
  <si>
    <t>---------- ------------------ ----------</t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</si>
  <si>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CLERK                    </t>
    </r>
    <r>
      <rPr>
        <sz val="9"/>
        <color rgb="FF004FC8"/>
        <rFont val="Consolas"/>
        <family val="3"/>
      </rPr>
      <t>1300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</si>
  <si>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MANAGER                  </t>
    </r>
    <r>
      <rPr>
        <sz val="9"/>
        <color rgb="FF004FC8"/>
        <rFont val="Consolas"/>
        <family val="3"/>
      </rPr>
      <t>2450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</si>
  <si>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PRESIDENT                </t>
    </r>
    <r>
      <rPr>
        <sz val="9"/>
        <color rgb="FF004FC8"/>
        <rFont val="Consolas"/>
        <family val="3"/>
      </rPr>
      <t>5000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</si>
  <si>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ANALYST                  </t>
    </r>
    <r>
      <rPr>
        <sz val="9"/>
        <color rgb="FF004FC8"/>
        <rFont val="Consolas"/>
        <family val="3"/>
      </rPr>
      <t>3000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</si>
  <si>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CLERK                     </t>
    </r>
    <r>
      <rPr>
        <sz val="9"/>
        <color rgb="FF004FC8"/>
        <rFont val="Consolas"/>
        <family val="3"/>
      </rPr>
      <t>800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</si>
  <si>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MANAGER                  </t>
    </r>
    <r>
      <rPr>
        <sz val="9"/>
        <color rgb="FF004FC8"/>
        <rFont val="Consolas"/>
        <family val="3"/>
      </rPr>
      <t>2975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</si>
  <si>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CLERK                     </t>
    </r>
    <r>
      <rPr>
        <sz val="9"/>
        <color rgb="FF004FC8"/>
        <rFont val="Consolas"/>
        <family val="3"/>
      </rPr>
      <t>950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</si>
  <si>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MANAGER                  </t>
    </r>
    <r>
      <rPr>
        <sz val="9"/>
        <color rgb="FF004FC8"/>
        <rFont val="Consolas"/>
        <family val="3"/>
      </rPr>
      <t>2850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</si>
  <si>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SALESMAN                 </t>
    </r>
    <r>
      <rPr>
        <sz val="9"/>
        <color rgb="FF004FC8"/>
        <rFont val="Consolas"/>
        <family val="3"/>
      </rPr>
      <t>1400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</si>
  <si>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  </t>
    </r>
  </si>
  <si>
    <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27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deptno, job, AVG(sal)</t>
    </r>
  </si>
  <si>
    <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</si>
  <si>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</t>
    </r>
  </si>
  <si>
    <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deptno,job</t>
    </r>
  </si>
  <si>
    <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;</t>
    </r>
  </si>
  <si>
    <r>
      <t>SELECT</t>
    </r>
    <r>
      <rPr>
        <sz val="9"/>
        <color rgb="FF010101"/>
        <rFont val="Consolas"/>
        <family val="3"/>
      </rPr>
      <t xml:space="preserve"> deptno, job, AVG(sal)</t>
    </r>
  </si>
  <si>
    <r>
      <t xml:space="preserve">               </t>
    </r>
    <r>
      <rPr>
        <sz val="9"/>
        <color rgb="FF0099CC"/>
        <rFont val="Consolas"/>
        <family val="3"/>
      </rPr>
      <t>*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</si>
  <si>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00979</t>
    </r>
    <r>
      <rPr>
        <sz val="9"/>
        <color rgb="FF010101"/>
        <rFont val="Consolas"/>
        <family val="3"/>
      </rPr>
      <t xml:space="preserve">: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표현식이 아닙니다.</t>
    </r>
  </si>
  <si>
    <r>
      <t>SELECT</t>
    </r>
    <r>
      <rPr>
        <sz val="9"/>
        <color rgb="FF010101"/>
        <rFont val="Consolas"/>
        <family val="3"/>
      </rPr>
      <t xml:space="preserve"> 조회열(그룹함수, GROUP BY절에 있는 컬럼)                                                              </t>
    </r>
  </si>
  <si>
    <r>
      <t>FROM</t>
    </r>
    <r>
      <rPr>
        <sz val="9"/>
        <color rgb="FF010101"/>
        <rFont val="Consolas"/>
        <family val="3"/>
      </rPr>
      <t xml:space="preserve"> 테이블                                                                </t>
    </r>
  </si>
  <si>
    <r>
      <t>WHERE</t>
    </r>
    <r>
      <rPr>
        <sz val="9"/>
        <color rgb="FF010101"/>
        <rFont val="Consolas"/>
        <family val="3"/>
      </rPr>
      <t xml:space="preserve">  조회할 행을 선별                                                                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</si>
  <si>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그룹화할 열(여러 개 지정)                                                                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</si>
  <si>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정렬하려는 열지정                                                              </t>
    </r>
  </si>
  <si>
    <t>HAVING절</t>
    <phoneticPr fontId="2" type="noConversion"/>
  </si>
  <si>
    <r>
      <t xml:space="preserve">HAVING   </t>
    </r>
    <r>
      <rPr>
        <sz val="9"/>
        <color rgb="FF010101"/>
        <rFont val="돋움"/>
        <family val="3"/>
        <charset val="129"/>
      </rPr>
      <t>출력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그룹을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제한하는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조건식</t>
    </r>
    <phoneticPr fontId="2" type="noConversion"/>
  </si>
  <si>
    <t>출력 그룹을 제한</t>
    <phoneticPr fontId="2" type="noConversion"/>
  </si>
  <si>
    <t>--emp테이블에서 평균 급여가 2000이상인 부서의 부서번호와 평균급여를 구하세요.</t>
  </si>
  <si>
    <r>
      <t>SELECT</t>
    </r>
    <r>
      <rPr>
        <sz val="9"/>
        <color rgb="FF010101"/>
        <rFont val="Consolas"/>
        <family val="3"/>
      </rPr>
      <t xml:space="preserve"> deptno, AVG( 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</si>
  <si>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</t>
    </r>
  </si>
  <si>
    <r>
      <t xml:space="preserve">    DEPTNO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</t>
    </r>
  </si>
  <si>
    <t>---------- ---------------</t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</si>
  <si>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2916.66667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</si>
  <si>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2443.75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</si>
  <si>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1566.66667</t>
    </r>
  </si>
  <si>
    <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@ORA17_GROUP_BY_HAVING.sql</t>
    </r>
  </si>
  <si>
    <r>
      <t>WHERE</t>
    </r>
    <r>
      <rPr>
        <sz val="9"/>
        <color rgb="FF010101"/>
        <rFont val="Consolas"/>
        <family val="3"/>
      </rPr>
      <t xml:space="preserve"> AVG( 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)) </t>
    </r>
    <r>
      <rPr>
        <sz val="9"/>
        <color rgb="FF0099CC"/>
        <rFont val="Consolas"/>
        <family val="3"/>
      </rPr>
      <t>&gt;</t>
    </r>
    <r>
      <rPr>
        <sz val="9"/>
        <color rgb="FF004FC8"/>
        <rFont val="Consolas"/>
        <family val="3"/>
      </rPr>
      <t>2000</t>
    </r>
  </si>
  <si>
    <r>
      <t xml:space="preserve">      </t>
    </r>
    <r>
      <rPr>
        <sz val="9"/>
        <color rgb="FF0099CC"/>
        <rFont val="Consolas"/>
        <family val="3"/>
      </rPr>
      <t>*</t>
    </r>
  </si>
  <si>
    <t>3행에 오류: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</si>
  <si>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00934</t>
    </r>
    <r>
      <rPr>
        <sz val="9"/>
        <color rgb="FF010101"/>
        <rFont val="Consolas"/>
        <family val="3"/>
      </rPr>
      <t>: 그룹 함수는 허가되지 않습니다</t>
    </r>
  </si>
  <si>
    <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42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@ORA17_GROUP_BY_HAVING.sql</t>
    </r>
  </si>
  <si>
    <r>
      <t>HAVING AVG( 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)) </t>
    </r>
    <r>
      <rPr>
        <sz val="9"/>
        <color rgb="FF0099CC"/>
        <rFont val="Consolas"/>
        <family val="3"/>
      </rPr>
      <t>&gt;</t>
    </r>
    <r>
      <rPr>
        <sz val="9"/>
        <color rgb="FF004FC8"/>
        <rFont val="Consolas"/>
        <family val="3"/>
      </rPr>
      <t>2000</t>
    </r>
    <phoneticPr fontId="2" type="noConversion"/>
  </si>
  <si>
    <t>WHERE AVG( NVL(sal,0)) &gt;2000</t>
    <phoneticPr fontId="2" type="noConversion"/>
  </si>
  <si>
    <t xml:space="preserve"> 사용할수 없음</t>
    <phoneticPr fontId="2" type="noConversion"/>
  </si>
  <si>
    <t>분석함수</t>
    <phoneticPr fontId="2" type="noConversion"/>
  </si>
  <si>
    <t>기존 그룹 함수는 컬럼끼리의 연산, 비교, 집계 등을 구하는데 사용.</t>
    <phoneticPr fontId="2" type="noConversion"/>
  </si>
  <si>
    <t xml:space="preserve">행(ROW)끼리 비교 연산을 위해 , 기존에는 PL/SQL사용, 그러나 오라클이 </t>
    <phoneticPr fontId="2" type="noConversion"/>
  </si>
  <si>
    <t>버전이 올라가면서  분석함수를(ANALYTIC FUNCTION)또는 윈도함수(WINDOWS FUNCTION)을 제공</t>
    <phoneticPr fontId="2" type="noConversion"/>
  </si>
  <si>
    <t>ROLLUP(), CUBE(), GROUPING SEETS()</t>
    <phoneticPr fontId="2" type="noConversion"/>
  </si>
  <si>
    <t>ROLLUP()</t>
    <phoneticPr fontId="2" type="noConversion"/>
  </si>
  <si>
    <t>소계출력</t>
    <phoneticPr fontId="2" type="noConversion"/>
  </si>
  <si>
    <t>n</t>
    <phoneticPr fontId="2" type="noConversion"/>
  </si>
  <si>
    <t>N+1의 소계(소그룹)</t>
    <phoneticPr fontId="2" type="noConversion"/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</si>
  <si>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ROLLUP(</t>
    </r>
    <r>
      <rPr>
        <sz val="9"/>
        <color rgb="FF010101"/>
        <rFont val="돋움"/>
        <family val="3"/>
        <charset val="129"/>
      </rPr>
      <t>그룹화할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열</t>
    </r>
    <r>
      <rPr>
        <sz val="9"/>
        <color rgb="FF010101"/>
        <rFont val="Consolas"/>
        <family val="3"/>
      </rPr>
      <t>(</t>
    </r>
    <r>
      <rPr>
        <sz val="9"/>
        <color rgb="FF010101"/>
        <rFont val="돋움"/>
        <family val="3"/>
        <charset val="129"/>
      </rPr>
      <t>여러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지정</t>
    </r>
    <r>
      <rPr>
        <sz val="9"/>
        <color rgb="FF010101"/>
        <rFont val="Consolas"/>
        <family val="3"/>
      </rPr>
      <t xml:space="preserve">)  )                                                              </t>
    </r>
    <phoneticPr fontId="2" type="noConversion"/>
  </si>
  <si>
    <t xml:space="preserve"> ROLLUP(컬럼1, 컬럼2)</t>
    <phoneticPr fontId="2" type="noConversion"/>
  </si>
  <si>
    <t>순서 중요</t>
    <phoneticPr fontId="2" type="noConversion"/>
  </si>
  <si>
    <t>ROLLUP()함수 없이 사용 VS ROLLUP()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</si>
  <si>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deptno, job,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avg_sal,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cnt_emp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</si>
  <si>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deptno, job</t>
    </r>
  </si>
  <si>
    <r>
      <t>SELECT</t>
    </r>
    <r>
      <rPr>
        <sz val="9"/>
        <color rgb="FF010101"/>
        <rFont val="Consolas"/>
        <family val="3"/>
      </rPr>
      <t xml:space="preserve"> deptno,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as job,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avg_sal,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cnt_emp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</si>
  <si>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as deptno ,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as job ,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avg_sal,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cnt_emp</t>
    </r>
  </si>
  <si>
    <t xml:space="preserve">    DEPTNO JOB                   AVG_SAL    CNT_EMP</t>
  </si>
  <si>
    <t>---------- ------------------ ---------- ----------</t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</si>
  <si>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CLERK             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</si>
  <si>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MANAGER           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</si>
  <si>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PRESIDENT         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</si>
  <si>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2916.66667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3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</si>
  <si>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ANALYST           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</si>
  <si>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CLERK             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</si>
  <si>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MANAGER           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</si>
  <si>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004FC8"/>
        <rFont val="Consolas"/>
        <family val="3"/>
      </rPr>
      <t>2443.75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</si>
  <si>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CLERK              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</si>
  <si>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MANAGER           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</si>
  <si>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SALESMAN          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</si>
  <si>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1566.66667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6</t>
    </r>
  </si>
  <si>
    <r>
      <t xml:space="preserve">                              </t>
    </r>
    <r>
      <rPr>
        <sz val="9"/>
        <color rgb="FF004FC8"/>
        <rFont val="Consolas"/>
        <family val="3"/>
      </rPr>
      <t>2148.07692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13</t>
    </r>
  </si>
  <si>
    <t>--1 DEPTNO 그룹 집계</t>
  </si>
  <si>
    <t>--2 DEPTNO, JOB 그룹 집계</t>
  </si>
  <si>
    <t>--3 전체 그룹 집계</t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</si>
  <si>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2916.66667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3</t>
    </r>
    <phoneticPr fontId="2" type="noConversion"/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</si>
  <si>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ROLLUP(deptno, job)  </t>
    </r>
    <r>
      <rPr>
        <sz val="9"/>
        <color rgb="FF999999"/>
        <rFont val="Consolas"/>
        <family val="3"/>
      </rPr>
      <t>--1, 부서별, JOB별 소계, 2. 부서별 소계, 3 전체 소계</t>
    </r>
  </si>
  <si>
    <r>
      <rPr>
        <sz val="9"/>
        <color rgb="FF010101"/>
        <rFont val="맑은 고딕"/>
        <family val="2"/>
        <charset val="129"/>
      </rPr>
      <t>실행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계획</t>
    </r>
    <phoneticPr fontId="2" type="noConversion"/>
  </si>
  <si>
    <t>explain plan for</t>
    <phoneticPr fontId="2" type="noConversion"/>
  </si>
  <si>
    <t>SQL구문</t>
    <phoneticPr fontId="2" type="noConversion"/>
  </si>
  <si>
    <t>col plan_table_output format a80</t>
    <phoneticPr fontId="2" type="noConversion"/>
  </si>
  <si>
    <t>SELECT * FROM table(dbms_xplan.display);</t>
    <phoneticPr fontId="2" type="noConversion"/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</si>
  <si>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explain plan for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</si>
  <si>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deptno, job,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avg_sal,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cnt_emp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</si>
  <si>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</si>
  <si>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deptno, job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</si>
  <si>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UNION ALL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</si>
  <si>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deptno,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as job,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avg_sal,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cnt_emp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</si>
  <si>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</si>
  <si>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</si>
  <si>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 UNION ALL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</si>
  <si>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as deptno ,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as job ,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avg_sal,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cnt_emp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</si>
  <si>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</si>
  <si>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deptno,job;</t>
    </r>
  </si>
  <si>
    <t>해석되었습니다.</t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</si>
  <si>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41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col plan_table_output format a80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</si>
  <si>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>(dbms_xplan.display);</t>
    </r>
  </si>
  <si>
    <t>PLAN_TABLE_OUTPUT</t>
  </si>
  <si>
    <r>
      <t xml:space="preserve">Plan hash value: </t>
    </r>
    <r>
      <rPr>
        <sz val="9"/>
        <color rgb="FF004FC8"/>
        <rFont val="Consolas"/>
        <family val="3"/>
      </rPr>
      <t>3259471421</t>
    </r>
  </si>
  <si>
    <t>-----------------------------------------------------------------------------</t>
  </si>
  <si>
    <r>
      <t>|</t>
    </r>
    <r>
      <rPr>
        <sz val="9"/>
        <color rgb="FF010101"/>
        <rFont val="Consolas"/>
        <family val="3"/>
      </rPr>
      <t xml:space="preserve"> Id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Operation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Name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Rows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Bytes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Cost (%CPU)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Time    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</si>
  <si>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STATEMENT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27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767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 xml:space="preserve">  (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</si>
  <si>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SORT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27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767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(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</si>
  <si>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UNION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ALL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  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</si>
  <si>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HASH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416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(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</si>
  <si>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ACCESS FULL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EMP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416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(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</si>
  <si>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HASH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338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(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</si>
  <si>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ACCESS FULL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EMP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338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(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</si>
  <si>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SORT AGGREGATE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  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</si>
  <si>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ACCESS FULL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EMP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169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(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</si>
  <si>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t>Note</t>
  </si>
  <si>
    <t>-----</t>
  </si>
  <si>
    <r>
      <t xml:space="preserve">  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dynamic statistics used: dynamic sampling (level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</t>
    </r>
  </si>
  <si>
    <r>
      <t>19</t>
    </r>
    <r>
      <rPr>
        <sz val="9"/>
        <color rgb="FF010101"/>
        <rFont val="Consolas"/>
        <family val="3"/>
      </rPr>
      <t xml:space="preserve"> 행이 선택되었습니다.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</si>
  <si>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15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col plan_table_output format a80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</si>
  <si>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15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>(dbms_xplan.display);</t>
    </r>
  </si>
  <si>
    <r>
      <t xml:space="preserve">Plan hash value: </t>
    </r>
    <r>
      <rPr>
        <sz val="9"/>
        <color rgb="FF004FC8"/>
        <rFont val="Consolas"/>
        <family val="3"/>
      </rPr>
      <t>52302870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</si>
  <si>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STATEMENT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416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(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</si>
  <si>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SORT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ROLLUP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416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(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</si>
  <si>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ACCESS FULL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EMP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416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(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</si>
  <si>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SELECT</t>
    </r>
    <r>
      <rPr>
        <sz val="9"/>
        <color rgb="FF010101"/>
        <rFont val="Consolas"/>
        <family val="3"/>
      </rPr>
      <t xml:space="preserve"> deptno,position,COUNT(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), SUM(pay)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</si>
  <si>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position, ROLLUP(deptno)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</si>
  <si>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</t>
    </r>
  </si>
  <si>
    <r>
      <t xml:space="preserve">    DEPTNO POSITION                                                      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  SUM(PAY)</t>
    </r>
  </si>
  <si>
    <t>---------- ------------------------------------------------------------ ---------- ----------</t>
  </si>
  <si>
    <r>
      <t xml:space="preserve">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a full professor   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550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</si>
  <si>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a full professor   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490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</si>
  <si>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a full professor   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530</t>
    </r>
  </si>
  <si>
    <r>
      <t xml:space="preserve">       </t>
    </r>
    <r>
      <rPr>
        <sz val="9"/>
        <color rgb="FF004FC8"/>
        <rFont val="Consolas"/>
        <family val="3"/>
      </rPr>
      <t>201</t>
    </r>
    <r>
      <rPr>
        <sz val="9"/>
        <color rgb="FF010101"/>
        <rFont val="Consolas"/>
        <family val="3"/>
      </rPr>
      <t xml:space="preserve"> a full professor   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570</t>
    </r>
  </si>
  <si>
    <r>
      <t xml:space="preserve">       </t>
    </r>
    <r>
      <rPr>
        <sz val="9"/>
        <color rgb="FF004FC8"/>
        <rFont val="Consolas"/>
        <family val="3"/>
      </rPr>
      <t>203</t>
    </r>
    <r>
      <rPr>
        <sz val="9"/>
        <color rgb="FF010101"/>
        <rFont val="Consolas"/>
        <family val="3"/>
      </rPr>
      <t xml:space="preserve"> a full professor   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500</t>
    </r>
  </si>
  <si>
    <r>
      <t xml:space="preserve">           a full professor                                                  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2640</t>
    </r>
  </si>
  <si>
    <r>
      <t xml:space="preserve">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assistant professor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380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</si>
  <si>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assistant professor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350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</si>
  <si>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assistant professor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330</t>
    </r>
  </si>
  <si>
    <r>
      <t xml:space="preserve">       </t>
    </r>
    <r>
      <rPr>
        <sz val="9"/>
        <color rgb="FF004FC8"/>
        <rFont val="Consolas"/>
        <family val="3"/>
      </rPr>
      <t>201</t>
    </r>
    <r>
      <rPr>
        <sz val="9"/>
        <color rgb="FF010101"/>
        <rFont val="Consolas"/>
        <family val="3"/>
      </rPr>
      <t xml:space="preserve"> assistant professor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330</t>
    </r>
  </si>
  <si>
    <r>
      <t xml:space="preserve">       </t>
    </r>
    <r>
      <rPr>
        <sz val="9"/>
        <color rgb="FF004FC8"/>
        <rFont val="Consolas"/>
        <family val="3"/>
      </rPr>
      <t>202</t>
    </r>
    <r>
      <rPr>
        <sz val="9"/>
        <color rgb="FF010101"/>
        <rFont val="Consolas"/>
        <family val="3"/>
      </rPr>
      <t xml:space="preserve"> assistant professor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310</t>
    </r>
  </si>
  <si>
    <r>
      <t xml:space="preserve">       </t>
    </r>
    <r>
      <rPr>
        <sz val="9"/>
        <color rgb="FF004FC8"/>
        <rFont val="Consolas"/>
        <family val="3"/>
      </rPr>
      <t>301</t>
    </r>
    <r>
      <rPr>
        <sz val="9"/>
        <color rgb="FF010101"/>
        <rFont val="Consolas"/>
        <family val="3"/>
      </rPr>
      <t xml:space="preserve"> assistant professor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290</t>
    </r>
  </si>
  <si>
    <r>
      <t xml:space="preserve">           assistant professor                                               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1990</t>
    </r>
  </si>
  <si>
    <r>
      <t xml:space="preserve">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instructor         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270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</si>
  <si>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instructor         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250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</si>
  <si>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instructor         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290</t>
    </r>
  </si>
  <si>
    <r>
      <t xml:space="preserve">       </t>
    </r>
    <r>
      <rPr>
        <sz val="9"/>
        <color rgb="FF004FC8"/>
        <rFont val="Consolas"/>
        <family val="3"/>
      </rPr>
      <t>202</t>
    </r>
    <r>
      <rPr>
        <sz val="9"/>
        <color rgb="FF010101"/>
        <rFont val="Consolas"/>
        <family val="3"/>
      </rPr>
      <t xml:space="preserve"> instructor         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260</t>
    </r>
  </si>
  <si>
    <r>
      <t xml:space="preserve">       </t>
    </r>
    <r>
      <rPr>
        <sz val="9"/>
        <color rgb="FF004FC8"/>
        <rFont val="Consolas"/>
        <family val="3"/>
      </rPr>
      <t>301</t>
    </r>
    <r>
      <rPr>
        <sz val="9"/>
        <color rgb="FF010101"/>
        <rFont val="Consolas"/>
        <family val="3"/>
      </rPr>
      <t xml:space="preserve"> instructor         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220</t>
    </r>
  </si>
  <si>
    <r>
      <t xml:space="preserve">           instructor                                                        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1290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</si>
  <si>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 , ROLLUP(position)</t>
    </r>
  </si>
  <si>
    <r>
      <t xml:space="preserve">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                                                        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1200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</si>
  <si>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                                                        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1090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</si>
  <si>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                                                        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1150</t>
    </r>
  </si>
  <si>
    <r>
      <t xml:space="preserve">       </t>
    </r>
    <r>
      <rPr>
        <sz val="9"/>
        <color rgb="FF004FC8"/>
        <rFont val="Consolas"/>
        <family val="3"/>
      </rPr>
      <t>201</t>
    </r>
    <r>
      <rPr>
        <sz val="9"/>
        <color rgb="FF010101"/>
        <rFont val="Consolas"/>
        <family val="3"/>
      </rPr>
      <t xml:space="preserve">                                                             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900</t>
    </r>
  </si>
  <si>
    <r>
      <t xml:space="preserve">       </t>
    </r>
    <r>
      <rPr>
        <sz val="9"/>
        <color rgb="FF004FC8"/>
        <rFont val="Consolas"/>
        <family val="3"/>
      </rPr>
      <t>202</t>
    </r>
    <r>
      <rPr>
        <sz val="9"/>
        <color rgb="FF010101"/>
        <rFont val="Consolas"/>
        <family val="3"/>
      </rPr>
      <t xml:space="preserve">                                                             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570</t>
    </r>
  </si>
  <si>
    <r>
      <t xml:space="preserve">       </t>
    </r>
    <r>
      <rPr>
        <sz val="9"/>
        <color rgb="FF004FC8"/>
        <rFont val="Consolas"/>
        <family val="3"/>
      </rPr>
      <t>203</t>
    </r>
    <r>
      <rPr>
        <sz val="9"/>
        <color rgb="FF010101"/>
        <rFont val="Consolas"/>
        <family val="3"/>
      </rPr>
      <t xml:space="preserve">                              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500</t>
    </r>
  </si>
  <si>
    <r>
      <t xml:space="preserve">       </t>
    </r>
    <r>
      <rPr>
        <sz val="9"/>
        <color rgb="FF004FC8"/>
        <rFont val="Consolas"/>
        <family val="3"/>
      </rPr>
      <t>301</t>
    </r>
    <r>
      <rPr>
        <sz val="9"/>
        <color rgb="FF010101"/>
        <rFont val="Consolas"/>
        <family val="3"/>
      </rPr>
      <t xml:space="preserve">                                                             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510</t>
    </r>
  </si>
  <si>
    <r>
      <t>23</t>
    </r>
    <r>
      <rPr>
        <sz val="9"/>
        <color rgb="FF010101"/>
        <rFont val="Consolas"/>
        <family val="3"/>
      </rPr>
      <t xml:space="preserve"> 행이 선택되었습니다.</t>
    </r>
  </si>
  <si>
    <t>CUBE()</t>
    <phoneticPr fontId="2" type="noConversion"/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</si>
  <si>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CUBE(</t>
    </r>
    <r>
      <rPr>
        <sz val="9"/>
        <color rgb="FF010101"/>
        <rFont val="돋움"/>
        <family val="3"/>
        <charset val="129"/>
      </rPr>
      <t>그룹화할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열</t>
    </r>
    <r>
      <rPr>
        <sz val="9"/>
        <color rgb="FF010101"/>
        <rFont val="Consolas"/>
        <family val="3"/>
      </rPr>
      <t>(</t>
    </r>
    <r>
      <rPr>
        <sz val="9"/>
        <color rgb="FF010101"/>
        <rFont val="돋움"/>
        <family val="3"/>
        <charset val="129"/>
      </rPr>
      <t>여러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지정</t>
    </r>
    <r>
      <rPr>
        <sz val="9"/>
        <color rgb="FF010101"/>
        <rFont val="Consolas"/>
        <family val="3"/>
      </rPr>
      <t xml:space="preserve">)  )                                                              </t>
    </r>
    <phoneticPr fontId="2" type="noConversion"/>
  </si>
  <si>
    <r>
      <t>2*</t>
    </r>
    <r>
      <rPr>
        <vertAlign val="superscript"/>
        <sz val="11"/>
        <color theme="1"/>
        <rFont val="맑은 고딕"/>
        <family val="3"/>
        <charset val="129"/>
        <scheme val="minor"/>
      </rPr>
      <t>n</t>
    </r>
    <phoneticPr fontId="2" type="noConversion"/>
  </si>
  <si>
    <t xml:space="preserve">--1, 부서별, JOB별 소계, </t>
  </si>
  <si>
    <t>--2. 직급변 소계</t>
  </si>
  <si>
    <t xml:space="preserve">--3. 부서별 소계, </t>
  </si>
  <si>
    <t>--4. 전체 소계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</si>
  <si>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as deptno, job,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avg_sal,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cnt_emp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</si>
  <si>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job</t>
    </r>
  </si>
  <si>
    <r>
      <t xml:space="preserve">           ANALYST           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</si>
  <si>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     CLERK              </t>
    </r>
    <r>
      <rPr>
        <sz val="9"/>
        <color rgb="FF004FC8"/>
        <rFont val="Consolas"/>
        <family val="3"/>
      </rPr>
      <t>1016.66667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3</t>
    </r>
  </si>
  <si>
    <r>
      <t xml:space="preserve">           MANAGER            </t>
    </r>
    <r>
      <rPr>
        <sz val="9"/>
        <color rgb="FF004FC8"/>
        <rFont val="Consolas"/>
        <family val="3"/>
      </rPr>
      <t>2758.33333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3</t>
    </r>
  </si>
  <si>
    <r>
      <t xml:space="preserve">           PRESIDENT         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</si>
  <si>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     SALESMAN          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</si>
  <si>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>18</t>
    </r>
    <r>
      <rPr>
        <sz val="9"/>
        <color rgb="FF010101"/>
        <rFont val="Consolas"/>
        <family val="3"/>
      </rPr>
      <t xml:space="preserve"> 행이 선택되었습니다.</t>
    </r>
  </si>
  <si>
    <t>부서, 직급별 소계</t>
    <phoneticPr fontId="2" type="noConversion"/>
  </si>
  <si>
    <t>부서별 소계</t>
    <phoneticPr fontId="2" type="noConversion"/>
  </si>
  <si>
    <t>직급별 소계</t>
    <phoneticPr fontId="2" type="noConversion"/>
  </si>
  <si>
    <t>전체 소계</t>
    <phoneticPr fontId="2" type="noConversion"/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</si>
  <si>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CUBE(deptno, job) </t>
    </r>
    <r>
      <rPr>
        <sz val="9"/>
        <color rgb="FF999999"/>
        <rFont val="Consolas"/>
        <family val="3"/>
      </rPr>
      <t>--2*N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</si>
  <si>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explain plan for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</si>
  <si>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deptno, job,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avg_sal,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cnt_emp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</si>
  <si>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</si>
  <si>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CUBE(deptno, job) </t>
    </r>
    <r>
      <rPr>
        <sz val="9"/>
        <color rgb="FF999999"/>
        <rFont val="Consolas"/>
        <family val="3"/>
      </rPr>
      <t>--2*N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</si>
  <si>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</si>
  <si>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;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</si>
  <si>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col plan_table_output format a80</t>
    </r>
  </si>
  <si>
    <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>(dbms_xplan.display);</t>
    </r>
  </si>
  <si>
    <r>
      <t xml:space="preserve">Plan hash value: </t>
    </r>
    <r>
      <rPr>
        <sz val="9"/>
        <color rgb="FF004FC8"/>
        <rFont val="Consolas"/>
        <family val="3"/>
      </rPr>
      <t>3627207636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</si>
  <si>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SORT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416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(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</si>
  <si>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GENERATE CUBE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416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(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</si>
  <si>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SORT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416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(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</si>
  <si>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15</t>
    </r>
    <r>
      <rPr>
        <sz val="9"/>
        <color rgb="FF010101"/>
        <rFont val="Consolas"/>
        <family val="3"/>
      </rPr>
      <t xml:space="preserve"> 행이 선택되었습니다.</t>
    </r>
  </si>
  <si>
    <t>GROUPING SETS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</si>
  <si>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grade,COUNT(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</si>
  <si>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grade</t>
    </r>
  </si>
  <si>
    <r>
      <t>SELECT</t>
    </r>
    <r>
      <rPr>
        <sz val="9"/>
        <color rgb="FF010101"/>
        <rFont val="Consolas"/>
        <family val="3"/>
      </rPr>
      <t xml:space="preserve"> deptno1,COUNT(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</si>
  <si>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deptno1</t>
    </r>
  </si>
  <si>
    <r>
      <t xml:space="preserve">     GRADE  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</si>
  <si>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5</t>
    </r>
  </si>
  <si>
    <r>
      <t xml:space="preserve">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5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</si>
  <si>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5</t>
    </r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</si>
  <si>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5</t>
    </r>
  </si>
  <si>
    <r>
      <t xml:space="preserve">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</si>
  <si>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</si>
  <si>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</si>
  <si>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 </t>
    </r>
    <r>
      <rPr>
        <sz val="9"/>
        <color rgb="FF004FC8"/>
        <rFont val="Consolas"/>
        <family val="3"/>
      </rPr>
      <t>201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6</t>
    </r>
  </si>
  <si>
    <r>
      <t xml:space="preserve">       </t>
    </r>
    <r>
      <rPr>
        <sz val="9"/>
        <color rgb="FF004FC8"/>
        <rFont val="Consolas"/>
        <family val="3"/>
      </rPr>
      <t>202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</si>
  <si>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 </t>
    </r>
    <r>
      <rPr>
        <sz val="9"/>
        <color rgb="FF004FC8"/>
        <rFont val="Consolas"/>
        <family val="3"/>
      </rPr>
      <t>301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</si>
  <si>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>SELECT</t>
    </r>
    <r>
      <rPr>
        <sz val="9"/>
        <color rgb="FF010101"/>
        <rFont val="Consolas"/>
        <family val="3"/>
      </rPr>
      <t xml:space="preserve"> grade,deptno1,COUNT(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</si>
  <si>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GROUPING SETS(grade,deptno1) </t>
    </r>
  </si>
  <si>
    <r>
      <t xml:space="preserve">     GRADE    DEPTNO1  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</si>
  <si>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r>
      <t xml:space="preserve">                 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</si>
  <si>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     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</si>
  <si>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            </t>
    </r>
    <r>
      <rPr>
        <sz val="9"/>
        <color rgb="FF004FC8"/>
        <rFont val="Consolas"/>
        <family val="3"/>
      </rPr>
      <t>103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</si>
  <si>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            </t>
    </r>
    <r>
      <rPr>
        <sz val="9"/>
        <color rgb="FF004FC8"/>
        <rFont val="Consolas"/>
        <family val="3"/>
      </rPr>
      <t>201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6</t>
    </r>
  </si>
  <si>
    <r>
      <t xml:space="preserve">                  </t>
    </r>
    <r>
      <rPr>
        <sz val="9"/>
        <color rgb="FF004FC8"/>
        <rFont val="Consolas"/>
        <family val="3"/>
      </rPr>
      <t>202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</si>
  <si>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            </t>
    </r>
    <r>
      <rPr>
        <sz val="9"/>
        <color rgb="FF004FC8"/>
        <rFont val="Consolas"/>
        <family val="3"/>
      </rPr>
      <t>301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</si>
  <si>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              </t>
    </r>
    <r>
      <rPr>
        <sz val="9"/>
        <color rgb="FF004FC8"/>
        <rFont val="Consolas"/>
        <family val="3"/>
      </rPr>
      <t>5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</si>
  <si>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             </t>
    </r>
    <r>
      <rPr>
        <sz val="9"/>
        <color rgb="FF004FC8"/>
        <rFont val="Consolas"/>
        <family val="3"/>
      </rPr>
      <t>5</t>
    </r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</si>
  <si>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           </t>
    </r>
    <r>
      <rPr>
        <sz val="9"/>
        <color rgb="FF004FC8"/>
        <rFont val="Consolas"/>
        <family val="3"/>
      </rPr>
      <t>5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</si>
  <si>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              </t>
    </r>
    <r>
      <rPr>
        <sz val="9"/>
        <color rgb="FF004FC8"/>
        <rFont val="Consolas"/>
        <family val="3"/>
      </rPr>
      <t>5</t>
    </r>
  </si>
  <si>
    <t>같은 수준의 그룹화 열이 여러 개일 때 각 열별 그룹화를 통해 결과 값을 출력하는데 사용.</t>
    <phoneticPr fontId="2" type="noConversion"/>
  </si>
  <si>
    <t>( 그룹핑 조건이 여러 개일 경우 유용하게 사용 가능)</t>
    <phoneticPr fontId="2" type="noConversion"/>
  </si>
  <si>
    <t xml:space="preserve">LISTAGG() </t>
    <phoneticPr fontId="2" type="noConversion"/>
  </si>
  <si>
    <t>컬럼을 ROW만들기</t>
    <phoneticPr fontId="2" type="noConversion"/>
  </si>
  <si>
    <t>4000BYTE 이상은 표현 불가</t>
    <phoneticPr fontId="2" type="noConversion"/>
  </si>
  <si>
    <t>--LISTAGG(ename,'출력 데이터 구분자 ') WITHIN GROUP (ORDER BY 나열할 열의 정렬 기준 열)</t>
  </si>
  <si>
    <t>--4000BYTE이상은 표현 불가 -&gt; XMLAGG</t>
  </si>
  <si>
    <t>col enames for a50</t>
  </si>
  <si>
    <r>
      <t xml:space="preserve">col deptno for </t>
    </r>
    <r>
      <rPr>
        <sz val="9"/>
        <color rgb="FF004FC8"/>
        <rFont val="Consolas"/>
        <family val="3"/>
      </rPr>
      <t>9999</t>
    </r>
  </si>
  <si>
    <r>
      <t xml:space="preserve">       LISTAGG(ename,</t>
    </r>
    <r>
      <rPr>
        <sz val="9"/>
        <color rgb="FF7DA123"/>
        <rFont val="Consolas"/>
        <family val="3"/>
      </rPr>
      <t>', '</t>
    </r>
    <r>
      <rPr>
        <sz val="9"/>
        <color rgb="FF010101"/>
        <rFont val="Consolas"/>
        <family val="3"/>
      </rPr>
      <t>) WITHIN GROUP (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ename ASC) AS enames</t>
    </r>
  </si>
  <si>
    <t>DEPTNO ENAMES</t>
  </si>
  <si>
    <t>------ --------------------------------------------------</t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</si>
  <si>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CLARK, KING, MILLER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</si>
  <si>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FORD, JONES, SCOTT, SMITH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</si>
  <si>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ALLEN, BLAKE, JAMES, MARTIN, TURNER, WARD</t>
    </r>
  </si>
  <si>
    <t>GROUP BY 를 사용하여 그룹핑을 할때, 그룹지어지지 않은 행의 데이터를 한줄에 모아서 보여주고 싶을때 LISTAGG함수를 사용 할 수 있습니다.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</si>
  <si>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      LISTAGG(필드명, 구분자)       WITHIN GROUP (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정렬기준필드 ASC 또는 DESC)</t>
    </r>
  </si>
  <si>
    <r>
      <t>FROM</t>
    </r>
    <r>
      <rPr>
        <sz val="9"/>
        <color rgb="FF010101"/>
        <rFont val="Consolas"/>
        <family val="3"/>
      </rPr>
      <t xml:space="preserve"> 테이블</t>
    </r>
  </si>
  <si>
    <t>https://docs.oracle.com/cd/B19306_01/server.102/b14200/functions001.htm</t>
    <phoneticPr fontId="2" type="noConversion"/>
  </si>
  <si>
    <t>SQL함수</t>
    <phoneticPr fontId="2" type="noConversion"/>
  </si>
  <si>
    <t>--XMLELEMENT : xml tag생성</t>
  </si>
  <si>
    <t>--.EXTRACT('//text()').getStringVal() : xml을 텍스트로 변경, xml 태그 삭제</t>
  </si>
  <si>
    <r>
      <t xml:space="preserve">col deptno for  </t>
    </r>
    <r>
      <rPr>
        <sz val="9"/>
        <color rgb="FF004FC8"/>
        <rFont val="Consolas"/>
        <family val="3"/>
      </rPr>
      <t>9999</t>
    </r>
  </si>
  <si>
    <t>col dept_ename_list for a80</t>
  </si>
  <si>
    <t xml:space="preserve">       SUBSTR(</t>
  </si>
  <si>
    <r>
      <t xml:space="preserve">           XMLAGG( XMLELEMENT(goo,</t>
    </r>
    <r>
      <rPr>
        <sz val="9"/>
        <color rgb="FF7DA123"/>
        <rFont val="Consolas"/>
        <family val="3"/>
      </rPr>
      <t>','</t>
    </r>
    <r>
      <rPr>
        <sz val="9"/>
        <color rgb="FF010101"/>
        <rFont val="Consolas"/>
        <family val="3"/>
      </rPr>
      <t xml:space="preserve">,ename)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ename)  </t>
    </r>
  </si>
  <si>
    <r>
      <t xml:space="preserve">           .EXTRACT(</t>
    </r>
    <r>
      <rPr>
        <sz val="9"/>
        <color rgb="FF7DA123"/>
        <rFont val="Consolas"/>
        <family val="3"/>
      </rPr>
      <t>'//text()'</t>
    </r>
    <r>
      <rPr>
        <sz val="9"/>
        <color rgb="FF010101"/>
        <rFont val="Consolas"/>
        <family val="3"/>
      </rPr>
      <t>).getStringVal()</t>
    </r>
  </si>
  <si>
    <t xml:space="preserve">       ) as dept_ename_list</t>
  </si>
  <si>
    <t>DEPTNO DEPT_ENAME_LIST</t>
  </si>
  <si>
    <t>------ --------------------------------------------------------------------------------</t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</si>
  <si>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,CLARK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,KING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,MILLER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</si>
  <si>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,FORD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,JONES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,SCOTT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,SMITH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</si>
  <si>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,ALLEN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,BLAKE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,JAMES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,MARTIN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&gt;&lt;</t>
    </r>
    <r>
      <rPr>
        <sz val="9"/>
        <color rgb="FF010101"/>
        <rFont val="Consolas"/>
        <family val="3"/>
      </rPr>
      <t>GOO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,TURNE</t>
    </r>
  </si>
  <si>
    <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@ORA01_XMLAGG.SQL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</si>
  <si>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,CLARK,KING,MILLER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</si>
  <si>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,FORD,JONES,SCOTT,SMITH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</si>
  <si>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,ALLEN,BLAKE,JAMES,MARTIN,TURNER,WARD</t>
    </r>
  </si>
  <si>
    <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@ORA01_XMLAGG.SQL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</si>
  <si>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CLARK,KING,MILLER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</si>
  <si>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FORD,JONES,SCOTT,SMITH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</si>
  <si>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ALLEN,BLAKE,JAMES,MARTIN,TURNER,WARD</t>
    </r>
  </si>
  <si>
    <t>PIVOT, UNPIVOT</t>
    <phoneticPr fontId="2" type="noConversion"/>
  </si>
  <si>
    <t>PIVOT은 ROW단위를 COLUMN단위로 변경</t>
    <phoneticPr fontId="2" type="noConversion"/>
  </si>
  <si>
    <t>UNPIVOT은 COLUMN단위를  ROW로 변경</t>
    <phoneticPr fontId="2" type="noConversion"/>
  </si>
  <si>
    <t>YEAR</t>
    <phoneticPr fontId="2" type="noConversion"/>
  </si>
  <si>
    <t>MONTH</t>
    <phoneticPr fontId="2" type="noConversion"/>
  </si>
  <si>
    <t>M1</t>
    <phoneticPr fontId="2" type="noConversion"/>
  </si>
  <si>
    <t>M2</t>
    <phoneticPr fontId="2" type="noConversion"/>
  </si>
  <si>
    <t>M3</t>
  </si>
  <si>
    <t>M4</t>
  </si>
  <si>
    <t>M5</t>
  </si>
  <si>
    <t>M6</t>
  </si>
  <si>
    <t>M7</t>
  </si>
  <si>
    <t>M8</t>
  </si>
  <si>
    <t>M9</t>
  </si>
  <si>
    <t>M10</t>
  </si>
  <si>
    <t>M11</t>
  </si>
  <si>
    <t>M12</t>
  </si>
  <si>
    <t>(</t>
  </si>
  <si>
    <t>);</t>
  </si>
  <si>
    <t>COMMIT;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</si>
  <si>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TB_PIVOT</t>
    </r>
  </si>
  <si>
    <r>
      <t xml:space="preserve">    h_year  VARCHAR2(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)</t>
    </r>
  </si>
  <si>
    <r>
      <t xml:space="preserve">   ,h_month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</si>
  <si>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</si>
  <si>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</si>
  <si>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</si>
  <si>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</si>
  <si>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</si>
  <si>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</si>
  <si>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</si>
  <si>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</si>
  <si>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</si>
  <si>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</si>
  <si>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</si>
  <si>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TB_PIVOT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>(</t>
    </r>
    <r>
      <rPr>
        <sz val="9"/>
        <color rgb="FF7DA123"/>
        <rFont val="Consolas"/>
        <family val="3"/>
      </rPr>
      <t>'2022'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>);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</si>
  <si>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TB_PIVOT;</t>
    </r>
  </si>
  <si>
    <r>
      <t xml:space="preserve">COL M01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</si>
  <si>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 xml:space="preserve">COL M02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</si>
  <si>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 xml:space="preserve">COL M03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</si>
  <si>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 xml:space="preserve">COL M04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</si>
  <si>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 xml:space="preserve">COL M05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</si>
  <si>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 xml:space="preserve">COL M06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</si>
  <si>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 xml:space="preserve">COL M07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</si>
  <si>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 xml:space="preserve">COL M08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</si>
  <si>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 xml:space="preserve">COL M09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</si>
  <si>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 xml:space="preserve">COL M10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</si>
  <si>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 xml:space="preserve">COL M11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</si>
  <si>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 xml:space="preserve">COL M12 FOR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         </t>
    </r>
  </si>
  <si>
    <r>
      <t>SELECT</t>
    </r>
    <r>
      <rPr>
        <sz val="9"/>
        <color rgb="FF010101"/>
        <rFont val="Consolas"/>
        <family val="3"/>
      </rPr>
      <t xml:space="preserve"> h_year,</t>
    </r>
  </si>
  <si>
    <r>
      <t xml:space="preserve">       DECODE(h_month,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,h_month) M01,</t>
    </r>
  </si>
  <si>
    <r>
      <t xml:space="preserve">       DECODE(h_month,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,h_month) M02,</t>
    </r>
  </si>
  <si>
    <r>
      <t xml:space="preserve">       DECODE(h_month,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,h_month) M03,</t>
    </r>
  </si>
  <si>
    <r>
      <t xml:space="preserve">       DECODE(h_month,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,h_month) M04,</t>
    </r>
  </si>
  <si>
    <r>
      <t xml:space="preserve">       DECODE(h_month,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,h_month) M05,</t>
    </r>
  </si>
  <si>
    <r>
      <t xml:space="preserve">       DECODE(h_month,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,h_month) M06,</t>
    </r>
  </si>
  <si>
    <r>
      <t xml:space="preserve">       DECODE(h_month,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 ,h_month) M07,</t>
    </r>
  </si>
  <si>
    <r>
      <t xml:space="preserve">       DECODE(h_month,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,h_month) M08,</t>
    </r>
  </si>
  <si>
    <r>
      <t xml:space="preserve">       DECODE(h_month,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,h_month) M09,</t>
    </r>
  </si>
  <si>
    <r>
      <t xml:space="preserve">       DECODE(h_month,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,h_month) M10,</t>
    </r>
  </si>
  <si>
    <r>
      <t xml:space="preserve">       DECODE(h_month,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>,h_month) M11,</t>
    </r>
  </si>
  <si>
    <r>
      <t xml:space="preserve">       DECODE(h_month,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>,h_month) M12</t>
    </r>
  </si>
  <si>
    <r>
      <t>FROM</t>
    </r>
    <r>
      <rPr>
        <sz val="9"/>
        <color rgb="FF010101"/>
        <rFont val="Consolas"/>
        <family val="3"/>
      </rPr>
      <t xml:space="preserve"> tb_pivot</t>
    </r>
  </si>
  <si>
    <t>H_YEAR   M01 M02 M03 M04 M05 M06 M07 M08 M09 M10 M11 M12</t>
  </si>
  <si>
    <t>-------- --- --- --- --- --- --- --- --- --- --- --- ---</t>
  </si>
  <si>
    <r>
      <t>2022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</t>
    </r>
  </si>
  <si>
    <r>
      <t>2022</t>
    </r>
    <r>
      <rPr>
        <sz val="9"/>
        <color rgb="FF010101"/>
        <rFont val="Consolas"/>
        <family val="3"/>
      </rPr>
      <t xml:space="preserve">           </t>
    </r>
    <r>
      <rPr>
        <sz val="9"/>
        <color rgb="FF004FC8"/>
        <rFont val="Consolas"/>
        <family val="3"/>
      </rPr>
      <t>2</t>
    </r>
  </si>
  <si>
    <r>
      <t>2022</t>
    </r>
    <r>
      <rPr>
        <sz val="9"/>
        <color rgb="FF010101"/>
        <rFont val="Consolas"/>
        <family val="3"/>
      </rPr>
      <t xml:space="preserve">               </t>
    </r>
    <r>
      <rPr>
        <sz val="9"/>
        <color rgb="FF004FC8"/>
        <rFont val="Consolas"/>
        <family val="3"/>
      </rPr>
      <t>3</t>
    </r>
  </si>
  <si>
    <r>
      <t>2022</t>
    </r>
    <r>
      <rPr>
        <sz val="9"/>
        <color rgb="FF010101"/>
        <rFont val="Consolas"/>
        <family val="3"/>
      </rPr>
      <t xml:space="preserve">                   </t>
    </r>
    <r>
      <rPr>
        <sz val="9"/>
        <color rgb="FF004FC8"/>
        <rFont val="Consolas"/>
        <family val="3"/>
      </rPr>
      <t>4</t>
    </r>
  </si>
  <si>
    <r>
      <t>2022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004FC8"/>
        <rFont val="Consolas"/>
        <family val="3"/>
      </rPr>
      <t>5</t>
    </r>
  </si>
  <si>
    <r>
      <t>2022</t>
    </r>
    <r>
      <rPr>
        <sz val="9"/>
        <color rgb="FF010101"/>
        <rFont val="Consolas"/>
        <family val="3"/>
      </rPr>
      <t xml:space="preserve">                           </t>
    </r>
    <r>
      <rPr>
        <sz val="9"/>
        <color rgb="FF004FC8"/>
        <rFont val="Consolas"/>
        <family val="3"/>
      </rPr>
      <t>6</t>
    </r>
  </si>
  <si>
    <r>
      <t>2022</t>
    </r>
    <r>
      <rPr>
        <sz val="9"/>
        <color rgb="FF010101"/>
        <rFont val="Consolas"/>
        <family val="3"/>
      </rPr>
      <t xml:space="preserve">                               </t>
    </r>
    <r>
      <rPr>
        <sz val="9"/>
        <color rgb="FF004FC8"/>
        <rFont val="Consolas"/>
        <family val="3"/>
      </rPr>
      <t>7</t>
    </r>
  </si>
  <si>
    <r>
      <t>2022</t>
    </r>
    <r>
      <rPr>
        <sz val="9"/>
        <color rgb="FF010101"/>
        <rFont val="Consolas"/>
        <family val="3"/>
      </rPr>
      <t xml:space="preserve">                                   </t>
    </r>
    <r>
      <rPr>
        <sz val="9"/>
        <color rgb="FF004FC8"/>
        <rFont val="Consolas"/>
        <family val="3"/>
      </rPr>
      <t>8</t>
    </r>
  </si>
  <si>
    <r>
      <t>2022</t>
    </r>
    <r>
      <rPr>
        <sz val="9"/>
        <color rgb="FF010101"/>
        <rFont val="Consolas"/>
        <family val="3"/>
      </rPr>
      <t xml:space="preserve">                                       </t>
    </r>
    <r>
      <rPr>
        <sz val="9"/>
        <color rgb="FF004FC8"/>
        <rFont val="Consolas"/>
        <family val="3"/>
      </rPr>
      <t>9</t>
    </r>
  </si>
  <si>
    <r>
      <t>2022</t>
    </r>
    <r>
      <rPr>
        <sz val="9"/>
        <color rgb="FF010101"/>
        <rFont val="Consolas"/>
        <family val="3"/>
      </rPr>
      <t xml:space="preserve">                                          </t>
    </r>
    <r>
      <rPr>
        <sz val="9"/>
        <color rgb="FF004FC8"/>
        <rFont val="Consolas"/>
        <family val="3"/>
      </rPr>
      <t>10</t>
    </r>
  </si>
  <si>
    <r>
      <t>2022</t>
    </r>
    <r>
      <rPr>
        <sz val="9"/>
        <color rgb="FF010101"/>
        <rFont val="Consolas"/>
        <family val="3"/>
      </rPr>
      <t xml:space="preserve">                                              </t>
    </r>
    <r>
      <rPr>
        <sz val="9"/>
        <color rgb="FF004FC8"/>
        <rFont val="Consolas"/>
        <family val="3"/>
      </rPr>
      <t>11</t>
    </r>
  </si>
  <si>
    <r>
      <t>2022</t>
    </r>
    <r>
      <rPr>
        <sz val="9"/>
        <color rgb="FF010101"/>
        <rFont val="Consolas"/>
        <family val="3"/>
      </rPr>
      <t xml:space="preserve">                                                  </t>
    </r>
    <r>
      <rPr>
        <sz val="9"/>
        <color rgb="FF004FC8"/>
        <rFont val="Consolas"/>
        <family val="3"/>
      </rPr>
      <t>12</t>
    </r>
  </si>
  <si>
    <r>
      <t>12</t>
    </r>
    <r>
      <rPr>
        <sz val="9"/>
        <color rgb="FF010101"/>
        <rFont val="Consolas"/>
        <family val="3"/>
      </rPr>
      <t xml:space="preserve"> 행이 선택되었습니다.</t>
    </r>
  </si>
  <si>
    <t>--CREATE TABLE TB_PIVOT</t>
  </si>
  <si>
    <t>--(</t>
  </si>
  <si>
    <t>--    h_year  VARCHAR2(4)</t>
  </si>
  <si>
    <t>--   ,h_month NUMBER(2)</t>
  </si>
  <si>
    <t>--);</t>
  </si>
  <si>
    <t>--INSERT INTO TB_PIVOT VALUES('2022',1);</t>
  </si>
  <si>
    <t>--INSERT INTO TB_PIVOT VALUES('2022',2);</t>
  </si>
  <si>
    <t>--INSERT INTO TB_PIVOT VALUES('2022',3);</t>
  </si>
  <si>
    <t>--INSERT INTO TB_PIVOT VALUES('2022',4);</t>
  </si>
  <si>
    <t>--INSERT INTO TB_PIVOT VALUES('2022',5);</t>
  </si>
  <si>
    <t>--INSERT INTO TB_PIVOT VALUES('2022',6);</t>
  </si>
  <si>
    <t>--INSERT INTO TB_PIVOT VALUES('2022',7);</t>
  </si>
  <si>
    <t>--INSERT INTO TB_PIVOT VALUES('2022',8);</t>
  </si>
  <si>
    <t>--INSERT INTO TB_PIVOT VALUES('2022',9);</t>
  </si>
  <si>
    <t>--INSERT INTO TB_PIVOT VALUES('2022',10);</t>
  </si>
  <si>
    <t>--INSERT INTO TB_PIVOT VALUES('2022',11);</t>
  </si>
  <si>
    <t>--INSERT INTO TB_PIVOT VALUES('2022',12);</t>
  </si>
  <si>
    <t>--COMMIT;</t>
  </si>
  <si>
    <r>
      <t xml:space="preserve">       MAX(DECODE(h_month,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,h_month)) M01,</t>
    </r>
  </si>
  <si>
    <r>
      <t xml:space="preserve">       MAX(DECODE(h_month,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,h_month)) M02,</t>
    </r>
  </si>
  <si>
    <r>
      <t xml:space="preserve">       MAX(DECODE(h_month,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,h_month)) M03,</t>
    </r>
  </si>
  <si>
    <r>
      <t xml:space="preserve">       MAX(DECODE(h_month,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,h_month)) M04,</t>
    </r>
  </si>
  <si>
    <r>
      <t xml:space="preserve">       MAX(DECODE(h_month,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,h_month)) M05,</t>
    </r>
  </si>
  <si>
    <r>
      <t xml:space="preserve">       MAX(DECODE(h_month,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,h_month)) M06,</t>
    </r>
  </si>
  <si>
    <r>
      <t xml:space="preserve">       MAX(DECODE(h_month,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 ,h_month)) M07,</t>
    </r>
  </si>
  <si>
    <r>
      <t xml:space="preserve">       MAX(DECODE(h_month,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,h_month)) M08,</t>
    </r>
  </si>
  <si>
    <r>
      <t xml:space="preserve">       MAX(DECODE(h_month,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,h_month)) M09,</t>
    </r>
  </si>
  <si>
    <r>
      <t xml:space="preserve">       MAX(DECODE(h_month,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,h_month)) M10,</t>
    </r>
  </si>
  <si>
    <r>
      <t xml:space="preserve">       MAX(DECODE(h_month,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>,h_month)) M11,</t>
    </r>
  </si>
  <si>
    <r>
      <t xml:space="preserve">       MAX(DECODE(h_month,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>,h_month)) M12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</si>
  <si>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h_year</t>
    </r>
  </si>
  <si>
    <r>
      <t>2022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12</t>
    </r>
  </si>
  <si>
    <t>PIVOT(</t>
    <phoneticPr fontId="2" type="noConversion"/>
  </si>
  <si>
    <t>PIVOT절: 그룹 함수 적용된 컬럼: MAX(month)</t>
    <phoneticPr fontId="2" type="noConversion"/>
  </si>
  <si>
    <t>FOR절: 피봇에 기준이 되는 컬럼: FOR month</t>
    <phoneticPr fontId="2" type="noConversion"/>
  </si>
  <si>
    <t>IN절: PIVOT FOR에서 정의한 컬럼 필터링: 1 AS M01</t>
    <phoneticPr fontId="2" type="noConversion"/>
  </si>
  <si>
    <t>2 AS M02</t>
    <phoneticPr fontId="2" type="noConversion"/>
  </si>
  <si>
    <t>..</t>
  </si>
  <si>
    <t>);</t>
    <phoneticPr fontId="2" type="noConversion"/>
  </si>
  <si>
    <t>11G에서 추가</t>
    <phoneticPr fontId="2" type="noConversion"/>
  </si>
  <si>
    <t>SELECT * FROM (SELECT h_year, h_month FROM tb_pivot)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</si>
  <si>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h_year, h_month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tb_pivot)</t>
    </r>
  </si>
  <si>
    <t>PIVOT( MAX(h_month) FOR h_month IN (</t>
  </si>
  <si>
    <r>
      <t xml:space="preserve">             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AS M01    </t>
    </r>
  </si>
  <si>
    <r>
      <t xml:space="preserve">                                        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AS M02</t>
    </r>
  </si>
  <si>
    <r>
      <t xml:space="preserve">                                        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AS M03</t>
    </r>
  </si>
  <si>
    <r>
      <t xml:space="preserve">                                        ,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AS M04</t>
    </r>
  </si>
  <si>
    <r>
      <t xml:space="preserve">                                        ,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AS M05</t>
    </r>
  </si>
  <si>
    <r>
      <t xml:space="preserve">                                        ,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AS M06</t>
    </r>
  </si>
  <si>
    <r>
      <t xml:space="preserve">                                        ,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  AS M07</t>
    </r>
  </si>
  <si>
    <r>
      <t xml:space="preserve">                                        ,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 AS M08</t>
    </r>
  </si>
  <si>
    <r>
      <t xml:space="preserve">                                        ,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 AS M09</t>
    </r>
  </si>
  <si>
    <r>
      <t xml:space="preserve">                                        ,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AS M10</t>
    </r>
  </si>
  <si>
    <r>
      <t xml:space="preserve">                                        ,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AS M11</t>
    </r>
  </si>
  <si>
    <r>
      <t xml:space="preserve">                                        ,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 xml:space="preserve"> AS M12</t>
    </r>
  </si>
  <si>
    <t xml:space="preserve">                                   )</t>
  </si>
  <si>
    <t xml:space="preserve">--PIVOT절: 그룹 함수 적용된 컬럼: MAX(month)                                                      </t>
  </si>
  <si>
    <t xml:space="preserve">--FOR절: 피봇에 기준이 되는 컬럼: FOR month                                                        </t>
  </si>
  <si>
    <t xml:space="preserve">--IN절: PIVOT FOR에서 정의한 컬럼 필터링: 1 AS M01                                                 </t>
  </si>
  <si>
    <t xml:space="preserve">--                                                         2 AS M02     </t>
  </si>
  <si>
    <t>SUN</t>
  </si>
  <si>
    <t>MON</t>
  </si>
  <si>
    <t>TUE</t>
  </si>
  <si>
    <t>WED</t>
  </si>
  <si>
    <t>THU</t>
  </si>
  <si>
    <t>FRI</t>
  </si>
  <si>
    <t>SAT</t>
  </si>
  <si>
    <t>WEEKNO</t>
    <phoneticPr fontId="2" type="noConversion"/>
  </si>
  <si>
    <t>DAY</t>
    <phoneticPr fontId="2" type="noConversion"/>
  </si>
  <si>
    <t>DAYNO</t>
    <phoneticPr fontId="2" type="noConversion"/>
  </si>
  <si>
    <t>COL  SUN FOR A4</t>
  </si>
  <si>
    <t>COL  MON FOR A4</t>
  </si>
  <si>
    <t>COL  TUE FOR A4</t>
  </si>
  <si>
    <t>COL  WED FOR A4</t>
  </si>
  <si>
    <t>COL  THU FOR A4</t>
  </si>
  <si>
    <t>COL  FRI FOR A4</t>
  </si>
  <si>
    <t>COL  SAT FOR A4</t>
  </si>
  <si>
    <r>
      <t>SELECT</t>
    </r>
    <r>
      <rPr>
        <sz val="9"/>
        <color rgb="FF010101"/>
        <rFont val="Consolas"/>
        <family val="3"/>
      </rPr>
      <t xml:space="preserve"> DECODE(day,</t>
    </r>
    <r>
      <rPr>
        <sz val="9"/>
        <color rgb="FF7DA123"/>
        <rFont val="Consolas"/>
        <family val="3"/>
      </rPr>
      <t>'SUN'</t>
    </r>
    <r>
      <rPr>
        <sz val="9"/>
        <color rgb="FF010101"/>
        <rFont val="Consolas"/>
        <family val="3"/>
      </rPr>
      <t>,dayno) AS SUN,</t>
    </r>
  </si>
  <si>
    <r>
      <t xml:space="preserve">       DECODE(day,</t>
    </r>
    <r>
      <rPr>
        <sz val="9"/>
        <color rgb="FF7DA123"/>
        <rFont val="Consolas"/>
        <family val="3"/>
      </rPr>
      <t>'MON'</t>
    </r>
    <r>
      <rPr>
        <sz val="9"/>
        <color rgb="FF010101"/>
        <rFont val="Consolas"/>
        <family val="3"/>
      </rPr>
      <t>,dayno) AS MON,</t>
    </r>
  </si>
  <si>
    <r>
      <t xml:space="preserve">       DECODE(day,</t>
    </r>
    <r>
      <rPr>
        <sz val="9"/>
        <color rgb="FF7DA123"/>
        <rFont val="Consolas"/>
        <family val="3"/>
      </rPr>
      <t>'TUE'</t>
    </r>
    <r>
      <rPr>
        <sz val="9"/>
        <color rgb="FF010101"/>
        <rFont val="Consolas"/>
        <family val="3"/>
      </rPr>
      <t>,dayno) AS TUE,</t>
    </r>
  </si>
  <si>
    <r>
      <t xml:space="preserve">       DECODE(day,</t>
    </r>
    <r>
      <rPr>
        <sz val="9"/>
        <color rgb="FF7DA123"/>
        <rFont val="Consolas"/>
        <family val="3"/>
      </rPr>
      <t>'WED'</t>
    </r>
    <r>
      <rPr>
        <sz val="9"/>
        <color rgb="FF010101"/>
        <rFont val="Consolas"/>
        <family val="3"/>
      </rPr>
      <t>,dayno) AS WED,</t>
    </r>
  </si>
  <si>
    <r>
      <t xml:space="preserve">       DECODE(day,</t>
    </r>
    <r>
      <rPr>
        <sz val="9"/>
        <color rgb="FF7DA123"/>
        <rFont val="Consolas"/>
        <family val="3"/>
      </rPr>
      <t>'THU'</t>
    </r>
    <r>
      <rPr>
        <sz val="9"/>
        <color rgb="FF010101"/>
        <rFont val="Consolas"/>
        <family val="3"/>
      </rPr>
      <t>,dayno) AS THU,</t>
    </r>
  </si>
  <si>
    <r>
      <t xml:space="preserve">       DECODE(day,</t>
    </r>
    <r>
      <rPr>
        <sz val="9"/>
        <color rgb="FF7DA123"/>
        <rFont val="Consolas"/>
        <family val="3"/>
      </rPr>
      <t>'FRI'</t>
    </r>
    <r>
      <rPr>
        <sz val="9"/>
        <color rgb="FF010101"/>
        <rFont val="Consolas"/>
        <family val="3"/>
      </rPr>
      <t>,dayno) AS FRI,</t>
    </r>
  </si>
  <si>
    <r>
      <t xml:space="preserve">       DECODE(day,</t>
    </r>
    <r>
      <rPr>
        <sz val="9"/>
        <color rgb="FF7DA123"/>
        <rFont val="Consolas"/>
        <family val="3"/>
      </rPr>
      <t>'SAT'</t>
    </r>
    <r>
      <rPr>
        <sz val="9"/>
        <color rgb="FF010101"/>
        <rFont val="Consolas"/>
        <family val="3"/>
      </rPr>
      <t>,dayno) AS SAT</t>
    </r>
  </si>
  <si>
    <r>
      <t>FROM</t>
    </r>
    <r>
      <rPr>
        <sz val="9"/>
        <color rgb="FF010101"/>
        <rFont val="Consolas"/>
        <family val="3"/>
      </rPr>
      <t xml:space="preserve"> cal</t>
    </r>
  </si>
  <si>
    <t>SUN  MON  TUE  WED  THU  FRI  SAT</t>
  </si>
  <si>
    <t>---- ---- ---- ---- ---- ---- ----</t>
  </si>
  <si>
    <r>
      <t>SELECT</t>
    </r>
    <r>
      <rPr>
        <sz val="9"/>
        <color rgb="FF010101"/>
        <rFont val="Consolas"/>
        <family val="3"/>
      </rPr>
      <t xml:space="preserve"> MAX(DECODE(day,</t>
    </r>
    <r>
      <rPr>
        <sz val="9"/>
        <color rgb="FF7DA123"/>
        <rFont val="Consolas"/>
        <family val="3"/>
      </rPr>
      <t>'SUN'</t>
    </r>
    <r>
      <rPr>
        <sz val="9"/>
        <color rgb="FF010101"/>
        <rFont val="Consolas"/>
        <family val="3"/>
      </rPr>
      <t>,dayno)) AS SUN,</t>
    </r>
  </si>
  <si>
    <r>
      <t xml:space="preserve">       MAX(DECODE(day,</t>
    </r>
    <r>
      <rPr>
        <sz val="9"/>
        <color rgb="FF7DA123"/>
        <rFont val="Consolas"/>
        <family val="3"/>
      </rPr>
      <t>'MON'</t>
    </r>
    <r>
      <rPr>
        <sz val="9"/>
        <color rgb="FF010101"/>
        <rFont val="Consolas"/>
        <family val="3"/>
      </rPr>
      <t>,dayno)) AS MON,</t>
    </r>
  </si>
  <si>
    <r>
      <t xml:space="preserve">       MAX(DECODE(day,</t>
    </r>
    <r>
      <rPr>
        <sz val="9"/>
        <color rgb="FF7DA123"/>
        <rFont val="Consolas"/>
        <family val="3"/>
      </rPr>
      <t>'TUE'</t>
    </r>
    <r>
      <rPr>
        <sz val="9"/>
        <color rgb="FF010101"/>
        <rFont val="Consolas"/>
        <family val="3"/>
      </rPr>
      <t>,dayno)) AS TUE,</t>
    </r>
  </si>
  <si>
    <r>
      <t xml:space="preserve">       MAX(DECODE(day,</t>
    </r>
    <r>
      <rPr>
        <sz val="9"/>
        <color rgb="FF7DA123"/>
        <rFont val="Consolas"/>
        <family val="3"/>
      </rPr>
      <t>'WED'</t>
    </r>
    <r>
      <rPr>
        <sz val="9"/>
        <color rgb="FF010101"/>
        <rFont val="Consolas"/>
        <family val="3"/>
      </rPr>
      <t>,dayno)) AS WED,</t>
    </r>
  </si>
  <si>
    <r>
      <t xml:space="preserve">       MAX(DECODE(day,</t>
    </r>
    <r>
      <rPr>
        <sz val="9"/>
        <color rgb="FF7DA123"/>
        <rFont val="Consolas"/>
        <family val="3"/>
      </rPr>
      <t>'THU'</t>
    </r>
    <r>
      <rPr>
        <sz val="9"/>
        <color rgb="FF010101"/>
        <rFont val="Consolas"/>
        <family val="3"/>
      </rPr>
      <t>,dayno)) AS THU,</t>
    </r>
  </si>
  <si>
    <r>
      <t xml:space="preserve">       MAX(DECODE(day,</t>
    </r>
    <r>
      <rPr>
        <sz val="9"/>
        <color rgb="FF7DA123"/>
        <rFont val="Consolas"/>
        <family val="3"/>
      </rPr>
      <t>'FRI'</t>
    </r>
    <r>
      <rPr>
        <sz val="9"/>
        <color rgb="FF010101"/>
        <rFont val="Consolas"/>
        <family val="3"/>
      </rPr>
      <t>,dayno)) AS FRI,</t>
    </r>
  </si>
  <si>
    <r>
      <t xml:space="preserve">       MAX(DECODE(day,</t>
    </r>
    <r>
      <rPr>
        <sz val="9"/>
        <color rgb="FF7DA123"/>
        <rFont val="Consolas"/>
        <family val="3"/>
      </rPr>
      <t>'SAT'</t>
    </r>
    <r>
      <rPr>
        <sz val="9"/>
        <color rgb="FF010101"/>
        <rFont val="Consolas"/>
        <family val="3"/>
      </rPr>
      <t>,dayno)) AS SAT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</si>
  <si>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weekno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</si>
  <si>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weekno</t>
    </r>
  </si>
  <si>
    <r>
      <t>1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7</t>
    </r>
  </si>
  <si>
    <r>
      <t>8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14</t>
    </r>
  </si>
  <si>
    <r>
      <t>15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16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18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21</t>
    </r>
  </si>
  <si>
    <r>
      <t>22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24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26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27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28</t>
    </r>
  </si>
  <si>
    <r>
      <t>29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31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</si>
  <si>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weekno </t>
    </r>
    <r>
      <rPr>
        <sz val="9"/>
        <color rgb="FF7DA123"/>
        <rFont val="Consolas"/>
        <family val="3"/>
      </rPr>
      <t>"week"</t>
    </r>
    <r>
      <rPr>
        <sz val="9"/>
        <color rgb="FF010101"/>
        <rFont val="Consolas"/>
        <family val="3"/>
      </rPr>
      <t xml:space="preserve"> , day, dayno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cal)</t>
    </r>
  </si>
  <si>
    <t>PIVOT( MAX(dayno) FOR day IN (</t>
  </si>
  <si>
    <r>
      <t xml:space="preserve">                                 </t>
    </r>
    <r>
      <rPr>
        <sz val="9"/>
        <color rgb="FF7DA123"/>
        <rFont val="Consolas"/>
        <family val="3"/>
      </rPr>
      <t>'SUN'</t>
    </r>
    <r>
      <rPr>
        <sz val="9"/>
        <color rgb="FF010101"/>
        <rFont val="Consolas"/>
        <family val="3"/>
      </rPr>
      <t xml:space="preserve"> AS SUN</t>
    </r>
  </si>
  <si>
    <r>
      <t xml:space="preserve">                                ,</t>
    </r>
    <r>
      <rPr>
        <sz val="9"/>
        <color rgb="FF7DA123"/>
        <rFont val="Consolas"/>
        <family val="3"/>
      </rPr>
      <t>'MON'</t>
    </r>
    <r>
      <rPr>
        <sz val="9"/>
        <color rgb="FF010101"/>
        <rFont val="Consolas"/>
        <family val="3"/>
      </rPr>
      <t xml:space="preserve"> AS MON</t>
    </r>
  </si>
  <si>
    <r>
      <t xml:space="preserve">                                ,</t>
    </r>
    <r>
      <rPr>
        <sz val="9"/>
        <color rgb="FF7DA123"/>
        <rFont val="Consolas"/>
        <family val="3"/>
      </rPr>
      <t>'TUE'</t>
    </r>
    <r>
      <rPr>
        <sz val="9"/>
        <color rgb="FF010101"/>
        <rFont val="Consolas"/>
        <family val="3"/>
      </rPr>
      <t xml:space="preserve"> AS TUE</t>
    </r>
  </si>
  <si>
    <r>
      <t xml:space="preserve">                                ,</t>
    </r>
    <r>
      <rPr>
        <sz val="9"/>
        <color rgb="FF7DA123"/>
        <rFont val="Consolas"/>
        <family val="3"/>
      </rPr>
      <t>'WED'</t>
    </r>
    <r>
      <rPr>
        <sz val="9"/>
        <color rgb="FF010101"/>
        <rFont val="Consolas"/>
        <family val="3"/>
      </rPr>
      <t xml:space="preserve"> AS WED</t>
    </r>
  </si>
  <si>
    <r>
      <t xml:space="preserve">                                ,</t>
    </r>
    <r>
      <rPr>
        <sz val="9"/>
        <color rgb="FF7DA123"/>
        <rFont val="Consolas"/>
        <family val="3"/>
      </rPr>
      <t>'THU'</t>
    </r>
    <r>
      <rPr>
        <sz val="9"/>
        <color rgb="FF010101"/>
        <rFont val="Consolas"/>
        <family val="3"/>
      </rPr>
      <t xml:space="preserve"> AS THU</t>
    </r>
  </si>
  <si>
    <r>
      <t xml:space="preserve">                                ,</t>
    </r>
    <r>
      <rPr>
        <sz val="9"/>
        <color rgb="FF7DA123"/>
        <rFont val="Consolas"/>
        <family val="3"/>
      </rPr>
      <t>'FRI'</t>
    </r>
    <r>
      <rPr>
        <sz val="9"/>
        <color rgb="FF010101"/>
        <rFont val="Consolas"/>
        <family val="3"/>
      </rPr>
      <t xml:space="preserve"> AS FRI</t>
    </r>
  </si>
  <si>
    <r>
      <t xml:space="preserve">                                ,</t>
    </r>
    <r>
      <rPr>
        <sz val="9"/>
        <color rgb="FF7DA123"/>
        <rFont val="Consolas"/>
        <family val="3"/>
      </rPr>
      <t>'SAT'</t>
    </r>
    <r>
      <rPr>
        <sz val="9"/>
        <color rgb="FF010101"/>
        <rFont val="Consolas"/>
        <family val="3"/>
      </rPr>
      <t xml:space="preserve"> AS SAT</t>
    </r>
  </si>
  <si>
    <t xml:space="preserve">                             )    </t>
  </si>
  <si>
    <t>)</t>
  </si>
  <si>
    <t>we SUN  MON  TUE  WED  THU  FRI  SAT</t>
  </si>
  <si>
    <t>-- ---- ---- ---- ---- ---- ---- ----</t>
  </si>
  <si>
    <r>
      <t>1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7</t>
    </r>
  </si>
  <si>
    <r>
      <t>2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12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14</t>
    </r>
  </si>
  <si>
    <r>
      <t>3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15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16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18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21</t>
    </r>
  </si>
  <si>
    <r>
      <t>4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24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25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26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27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28</t>
    </r>
  </si>
  <si>
    <r>
      <t>5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29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31</t>
    </r>
  </si>
  <si>
    <r>
      <t>EMP</t>
    </r>
    <r>
      <rPr>
        <sz val="9"/>
        <color rgb="FF004FC8"/>
        <rFont val="맑은 고딕"/>
        <family val="2"/>
        <charset val="129"/>
      </rPr>
      <t>테이블에서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부서별로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각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직급별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인원이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몇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명인지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계산하기</t>
    </r>
    <phoneticPr fontId="2" type="noConversion"/>
  </si>
  <si>
    <t>DEPTNO</t>
    <phoneticPr fontId="2" type="noConversion"/>
  </si>
  <si>
    <t>CLERK</t>
    <phoneticPr fontId="2" type="noConversion"/>
  </si>
  <si>
    <t>MANAGER</t>
    <phoneticPr fontId="2" type="noConversion"/>
  </si>
  <si>
    <t>PRESIDENT</t>
    <phoneticPr fontId="2" type="noConversion"/>
  </si>
  <si>
    <t>ANALYST</t>
    <phoneticPr fontId="2" type="noConversion"/>
  </si>
  <si>
    <t>SALESMAN</t>
    <phoneticPr fontId="2" type="noConversion"/>
  </si>
  <si>
    <r>
      <t xml:space="preserve">       COUNT( DECODE(job,</t>
    </r>
    <r>
      <rPr>
        <sz val="9"/>
        <color rgb="FF7DA123"/>
        <rFont val="Consolas"/>
        <family val="3"/>
      </rPr>
      <t>'CLERK'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))     AS </t>
    </r>
    <r>
      <rPr>
        <sz val="9"/>
        <color rgb="FF7DA123"/>
        <rFont val="Consolas"/>
        <family val="3"/>
      </rPr>
      <t>"CLERK"</t>
    </r>
    <r>
      <rPr>
        <sz val="9"/>
        <color rgb="FF010101"/>
        <rFont val="Consolas"/>
        <family val="3"/>
      </rPr>
      <t>,</t>
    </r>
  </si>
  <si>
    <r>
      <t xml:space="preserve">       COUNT( DECODE(job,</t>
    </r>
    <r>
      <rPr>
        <sz val="9"/>
        <color rgb="FF7DA123"/>
        <rFont val="Consolas"/>
        <family val="3"/>
      </rPr>
      <t>'MANAGER'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))   AS </t>
    </r>
    <r>
      <rPr>
        <sz val="9"/>
        <color rgb="FF7DA123"/>
        <rFont val="Consolas"/>
        <family val="3"/>
      </rPr>
      <t>"MANAGER"</t>
    </r>
    <r>
      <rPr>
        <sz val="9"/>
        <color rgb="FF010101"/>
        <rFont val="Consolas"/>
        <family val="3"/>
      </rPr>
      <t>,</t>
    </r>
  </si>
  <si>
    <r>
      <t xml:space="preserve">       COUNT( DECODE(job,</t>
    </r>
    <r>
      <rPr>
        <sz val="9"/>
        <color rgb="FF7DA123"/>
        <rFont val="Consolas"/>
        <family val="3"/>
      </rPr>
      <t>'PRESIDENT'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)) AS </t>
    </r>
    <r>
      <rPr>
        <sz val="9"/>
        <color rgb="FF7DA123"/>
        <rFont val="Consolas"/>
        <family val="3"/>
      </rPr>
      <t>"PRESIDENT"</t>
    </r>
    <r>
      <rPr>
        <sz val="9"/>
        <color rgb="FF010101"/>
        <rFont val="Consolas"/>
        <family val="3"/>
      </rPr>
      <t>,</t>
    </r>
  </si>
  <si>
    <r>
      <t xml:space="preserve">       COUNT( DECODE(job,</t>
    </r>
    <r>
      <rPr>
        <sz val="9"/>
        <color rgb="FF7DA123"/>
        <rFont val="Consolas"/>
        <family val="3"/>
      </rPr>
      <t>'ANALYST'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))   AS </t>
    </r>
    <r>
      <rPr>
        <sz val="9"/>
        <color rgb="FF7DA123"/>
        <rFont val="Consolas"/>
        <family val="3"/>
      </rPr>
      <t>"ANALYST"</t>
    </r>
    <r>
      <rPr>
        <sz val="9"/>
        <color rgb="FF010101"/>
        <rFont val="Consolas"/>
        <family val="3"/>
      </rPr>
      <t>,</t>
    </r>
  </si>
  <si>
    <r>
      <t xml:space="preserve">       COUNT( DECODE(job,</t>
    </r>
    <r>
      <rPr>
        <sz val="9"/>
        <color rgb="FF7DA123"/>
        <rFont val="Consolas"/>
        <family val="3"/>
      </rPr>
      <t>'SALESMAN'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))  AS </t>
    </r>
    <r>
      <rPr>
        <sz val="9"/>
        <color rgb="FF7DA123"/>
        <rFont val="Consolas"/>
        <family val="3"/>
      </rPr>
      <t>"SALESMAN"</t>
    </r>
  </si>
  <si>
    <t>DEPTNO      CLERK    MANAGER  PRESIDENT    ANALYST   SALESMAN</t>
  </si>
  <si>
    <t>------ ---------- ---------- ---------- ---------- ----------</t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</si>
  <si>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</si>
  <si>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                                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</si>
  <si>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</si>
  <si>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</si>
  <si>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</si>
  <si>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               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</si>
  <si>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     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</si>
  <si>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</si>
  <si>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</si>
  <si>
    <r>
      <t>10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36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42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@ORA08_PIVOT.SQL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</si>
  <si>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</si>
  <si>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</si>
  <si>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</si>
  <si>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t>SELECT * FROM (SELECT deptno, job, empno FROM emp)</t>
  </si>
  <si>
    <t>PIVOT( COUNT(empno) FOR job IN (</t>
  </si>
  <si>
    <t xml:space="preserve">                                 'CLERK'     AS   "CLERK"                                      </t>
  </si>
  <si>
    <t xml:space="preserve">                                ,'MANAGER'   AS   "MANAGER"  </t>
  </si>
  <si>
    <t xml:space="preserve">                                ,'PRESIDENT' AS   "PRESIDENT"</t>
  </si>
  <si>
    <t xml:space="preserve">                                ,'ANALYST'   AS   "ANALYST"  </t>
  </si>
  <si>
    <t xml:space="preserve">                                ,'SALESMAN'  AS   "SALESMAN"                                   </t>
  </si>
  <si>
    <t xml:space="preserve">                               )</t>
  </si>
  <si>
    <t>ORDER by deptno</t>
  </si>
  <si>
    <t xml:space="preserve">    10          1          1          1          0          0</t>
  </si>
  <si>
    <t xml:space="preserve">    20          1          1          0          2          0</t>
  </si>
  <si>
    <t xml:space="preserve">    30          1          1          0          0          4</t>
  </si>
  <si>
    <t>UNPIVOT</t>
    <phoneticPr fontId="2" type="noConversion"/>
  </si>
  <si>
    <t>--CREATE TABLE unpivot</t>
  </si>
  <si>
    <t>--AS</t>
  </si>
  <si>
    <t>--SELECT * FROM (SELECT deptno, job, empno FROM emp)</t>
  </si>
  <si>
    <t>--PIVOT( COUNT(empno) FOR job IN (</t>
  </si>
  <si>
    <t xml:space="preserve">--                                 'CLERK'     AS   "CLERK"                                      </t>
  </si>
  <si>
    <t xml:space="preserve">--                                ,'MANAGER'   AS   "MANAGER"  </t>
  </si>
  <si>
    <t>--                                ,'PRESIDENT' AS   "PRESIDENT"</t>
  </si>
  <si>
    <t xml:space="preserve">--                                ,'ANALYST'   AS   "ANALYST"  </t>
  </si>
  <si>
    <t xml:space="preserve">--                                ,'SALESMAN'  AS   "SALESMAN"                                   </t>
  </si>
  <si>
    <t>--                               )</t>
  </si>
  <si>
    <t>--)</t>
  </si>
  <si>
    <t>--ORDER by deptno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</si>
  <si>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unpivot;</t>
    </r>
  </si>
  <si>
    <t>desc unpivot;</t>
  </si>
  <si>
    <t xml:space="preserve">이름        널? 유형        </t>
  </si>
  <si>
    <t xml:space="preserve">--------- -- --------- </t>
  </si>
  <si>
    <r>
      <t>DEPTNO      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</si>
  <si>
    <t xml:space="preserve">CLERK        NUMBER    </t>
  </si>
  <si>
    <t xml:space="preserve">MANAGER      NUMBER    </t>
  </si>
  <si>
    <t xml:space="preserve">PRESIDENT    NUMBER    </t>
  </si>
  <si>
    <t xml:space="preserve">ANALYST      NUMBER    </t>
  </si>
  <si>
    <t xml:space="preserve">SALESMAN     NUMBER  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</si>
  <si>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UNPIVOT</t>
    </r>
  </si>
  <si>
    <t>UNPIVOT (</t>
  </si>
  <si>
    <t xml:space="preserve">    empno for job IN ( CLERK    </t>
  </si>
  <si>
    <t xml:space="preserve">                      ,MANAGER  </t>
  </si>
  <si>
    <t xml:space="preserve">                      ,PRESIDENT</t>
  </si>
  <si>
    <t xml:space="preserve">                      ,ANALYST  </t>
  </si>
  <si>
    <t xml:space="preserve">                      ,SALESMAN </t>
  </si>
  <si>
    <t xml:space="preserve">                      )</t>
  </si>
  <si>
    <t xml:space="preserve">)                      </t>
  </si>
  <si>
    <t>DEPTNO JOB                     EMPNO</t>
  </si>
  <si>
    <t>------ ------------------ ----------</t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</si>
  <si>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CLERK                       </t>
    </r>
    <r>
      <rPr>
        <sz val="9"/>
        <color rgb="FF004FC8"/>
        <rFont val="Consolas"/>
        <family val="3"/>
      </rPr>
      <t>1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</si>
  <si>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MANAGER                     </t>
    </r>
    <r>
      <rPr>
        <sz val="9"/>
        <color rgb="FF004FC8"/>
        <rFont val="Consolas"/>
        <family val="3"/>
      </rPr>
      <t>1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</si>
  <si>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PRESIDENT                   </t>
    </r>
    <r>
      <rPr>
        <sz val="9"/>
        <color rgb="FF004FC8"/>
        <rFont val="Consolas"/>
        <family val="3"/>
      </rPr>
      <t>1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</si>
  <si>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ANALYST  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</si>
  <si>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SALESMAN 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</si>
  <si>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CLERK                       </t>
    </r>
    <r>
      <rPr>
        <sz val="9"/>
        <color rgb="FF004FC8"/>
        <rFont val="Consolas"/>
        <family val="3"/>
      </rPr>
      <t>1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</si>
  <si>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MANAGER                     </t>
    </r>
    <r>
      <rPr>
        <sz val="9"/>
        <color rgb="FF004FC8"/>
        <rFont val="Consolas"/>
        <family val="3"/>
      </rPr>
      <t>1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</si>
  <si>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PRESIDENT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</si>
  <si>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ANALYST                     </t>
    </r>
    <r>
      <rPr>
        <sz val="9"/>
        <color rgb="FF004FC8"/>
        <rFont val="Consolas"/>
        <family val="3"/>
      </rPr>
      <t>2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</si>
  <si>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SALESMAN 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</si>
  <si>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CLERK                       </t>
    </r>
    <r>
      <rPr>
        <sz val="9"/>
        <color rgb="FF004FC8"/>
        <rFont val="Consolas"/>
        <family val="3"/>
      </rPr>
      <t>1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</si>
  <si>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MANAGER                     </t>
    </r>
    <r>
      <rPr>
        <sz val="9"/>
        <color rgb="FF004FC8"/>
        <rFont val="Consolas"/>
        <family val="3"/>
      </rPr>
      <t>1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</si>
  <si>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PRESIDENT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</si>
  <si>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ANALYST                     </t>
    </r>
    <r>
      <rPr>
        <sz val="9"/>
        <color rgb="FF004FC8"/>
        <rFont val="Consolas"/>
        <family val="3"/>
      </rPr>
      <t>0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</si>
  <si>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SALESMAN                    </t>
    </r>
    <r>
      <rPr>
        <sz val="9"/>
        <color rgb="FF004FC8"/>
        <rFont val="Consolas"/>
        <family val="3"/>
      </rPr>
      <t>4</t>
    </r>
  </si>
  <si>
    <t>LAG()함수</t>
    <phoneticPr fontId="2" type="noConversion"/>
  </si>
  <si>
    <t>이전 행 값을 가져올 때 사용하는 함수</t>
    <phoneticPr fontId="2" type="noConversion"/>
  </si>
  <si>
    <t>LAG(출력컬럼, OFFSET, 기본출력값)</t>
    <phoneticPr fontId="2" type="noConversion"/>
  </si>
  <si>
    <t>OVER(Query partition구분, ORDER BY 정렬컬럼)</t>
    <phoneticPr fontId="2" type="noConversion"/>
  </si>
  <si>
    <t xml:space="preserve">       hiredate,</t>
  </si>
  <si>
    <r>
      <t xml:space="preserve">       LAG(sal,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 OVER(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hiredate) </t>
    </r>
    <r>
      <rPr>
        <sz val="9"/>
        <color rgb="FF7DA123"/>
        <rFont val="Consolas"/>
        <family val="3"/>
      </rPr>
      <t>"LAG"</t>
    </r>
  </si>
  <si>
    <t>ENAME                HIREDATE        SAL        LAG</t>
  </si>
  <si>
    <t>-------------------- -------- ---------- ----------</t>
  </si>
  <si>
    <r>
      <t xml:space="preserve">SMITH                </t>
    </r>
    <r>
      <rPr>
        <sz val="9"/>
        <color rgb="FF004FC8"/>
        <rFont val="Consolas"/>
        <family val="3"/>
      </rPr>
      <t>80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</si>
  <si>
    <r>
      <t xml:space="preserve">ALLEN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</si>
  <si>
    <r>
      <t xml:space="preserve">WARD 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1600</t>
    </r>
  </si>
  <si>
    <r>
      <t xml:space="preserve">JONES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</si>
  <si>
    <r>
      <t xml:space="preserve">BLAKE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2975</t>
    </r>
  </si>
  <si>
    <r>
      <t xml:space="preserve">CLARK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</si>
  <si>
    <r>
      <t xml:space="preserve">TURNER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2450</t>
    </r>
  </si>
  <si>
    <r>
      <t xml:space="preserve">MARTIN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1500</t>
    </r>
  </si>
  <si>
    <r>
      <t xml:space="preserve">KING 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</si>
  <si>
    <r>
      <t xml:space="preserve">JAMES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</si>
  <si>
    <r>
      <t xml:space="preserve">FORD 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</si>
  <si>
    <r>
      <t xml:space="preserve">MILLER               </t>
    </r>
    <r>
      <rPr>
        <sz val="9"/>
        <color rgb="FF004FC8"/>
        <rFont val="Consolas"/>
        <family val="3"/>
      </rPr>
      <t>82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</si>
  <si>
    <r>
      <t xml:space="preserve">SCOTT                </t>
    </r>
    <r>
      <rPr>
        <sz val="9"/>
        <color rgb="FF004FC8"/>
        <rFont val="Consolas"/>
        <family val="3"/>
      </rPr>
      <t>87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</si>
  <si>
    <r>
      <t xml:space="preserve">       LAG(sal,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) OVER(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hiredate) </t>
    </r>
    <r>
      <rPr>
        <sz val="9"/>
        <color rgb="FF7DA123"/>
        <rFont val="Consolas"/>
        <family val="3"/>
      </rPr>
      <t>"LAG"</t>
    </r>
  </si>
  <si>
    <r>
      <t xml:space="preserve">SMITH                </t>
    </r>
    <r>
      <rPr>
        <sz val="9"/>
        <color rgb="FF004FC8"/>
        <rFont val="Consolas"/>
        <family val="3"/>
      </rPr>
      <t>80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99</t>
    </r>
  </si>
  <si>
    <r>
      <t xml:space="preserve">ALLEN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99</t>
    </r>
  </si>
  <si>
    <r>
      <t xml:space="preserve">WARD 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99</t>
    </r>
  </si>
  <si>
    <r>
      <t xml:space="preserve">JONES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</si>
  <si>
    <r>
      <t xml:space="preserve">BLAKE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1600</t>
    </r>
  </si>
  <si>
    <r>
      <t xml:space="preserve">CLARK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</si>
  <si>
    <r>
      <t xml:space="preserve">TURNER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2975</t>
    </r>
  </si>
  <si>
    <r>
      <t xml:space="preserve">MARTIN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</si>
  <si>
    <r>
      <t xml:space="preserve">KING 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2450</t>
    </r>
  </si>
  <si>
    <r>
      <t xml:space="preserve">JAMES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1500</t>
    </r>
  </si>
  <si>
    <r>
      <t xml:space="preserve">FORD 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</si>
  <si>
    <r>
      <t xml:space="preserve">MILLER               </t>
    </r>
    <r>
      <rPr>
        <sz val="9"/>
        <color rgb="FF004FC8"/>
        <rFont val="Consolas"/>
        <family val="3"/>
      </rPr>
      <t>82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</si>
  <si>
    <r>
      <t xml:space="preserve">SCOTT                </t>
    </r>
    <r>
      <rPr>
        <sz val="9"/>
        <color rgb="FF004FC8"/>
        <rFont val="Consolas"/>
        <family val="3"/>
      </rPr>
      <t>87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</si>
  <si>
    <t>LEAD()</t>
    <phoneticPr fontId="2" type="noConversion"/>
  </si>
  <si>
    <t>LAG()함수와 반대로 이후의 값을 가져오는 함수</t>
    <phoneticPr fontId="2" type="noConversion"/>
  </si>
  <si>
    <t>LEAD(출력컬럼, OFFSET, 기본출력값)</t>
    <phoneticPr fontId="2" type="noConversion"/>
  </si>
  <si>
    <r>
      <t xml:space="preserve">       LEAD(sal,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 OVER(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hiredate) </t>
    </r>
    <r>
      <rPr>
        <sz val="9"/>
        <color rgb="FF7DA123"/>
        <rFont val="Consolas"/>
        <family val="3"/>
      </rPr>
      <t>"LEAD"</t>
    </r>
  </si>
  <si>
    <t>ENAME                HIREDATE        SAL       LEAD</t>
  </si>
  <si>
    <r>
      <t xml:space="preserve">SMITH                </t>
    </r>
    <r>
      <rPr>
        <sz val="9"/>
        <color rgb="FF004FC8"/>
        <rFont val="Consolas"/>
        <family val="3"/>
      </rPr>
      <t>80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1600</t>
    </r>
  </si>
  <si>
    <r>
      <t xml:space="preserve">ALLEN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</si>
  <si>
    <r>
      <t xml:space="preserve">WARD 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2975</t>
    </r>
  </si>
  <si>
    <r>
      <t xml:space="preserve">JONES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</si>
  <si>
    <r>
      <t xml:space="preserve">BLAKE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2450</t>
    </r>
  </si>
  <si>
    <r>
      <t xml:space="preserve">CLARK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1500</t>
    </r>
  </si>
  <si>
    <r>
      <t xml:space="preserve">TURNER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</si>
  <si>
    <r>
      <t xml:space="preserve">MARTIN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</si>
  <si>
    <r>
      <t xml:space="preserve">KING 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</si>
  <si>
    <r>
      <t xml:space="preserve">JAMES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</si>
  <si>
    <r>
      <t xml:space="preserve">FORD     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</si>
  <si>
    <r>
      <t xml:space="preserve">SCOTT                </t>
    </r>
    <r>
      <rPr>
        <sz val="9"/>
        <color rgb="FF004FC8"/>
        <rFont val="Consolas"/>
        <family val="3"/>
      </rPr>
      <t>87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</si>
  <si>
    <t>P212</t>
    <phoneticPr fontId="2" type="noConversion"/>
  </si>
  <si>
    <t>DEPTNO TRUNC(AVG(SAL))   MAX(SAL)   MIN(SAL) COUNT(EMPNO)</t>
  </si>
  <si>
    <t>------ --------------- ---------- ---------- ------------</t>
  </si>
  <si>
    <t xml:space="preserve">    30            1566       2850        950            6</t>
  </si>
  <si>
    <t xml:space="preserve">    20            2443       3000        800            4</t>
  </si>
  <si>
    <t xml:space="preserve">    10            2916       5000       1300            3</t>
  </si>
  <si>
    <r>
      <t>SELECT</t>
    </r>
    <r>
      <rPr>
        <sz val="9"/>
        <color rgb="FF010101"/>
        <rFont val="Consolas"/>
        <family val="3"/>
      </rPr>
      <t xml:space="preserve"> deptno, TRUNC(AVG(sal)), MAX(sal),MIN(sal),COUNT(empno)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</si>
  <si>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 desc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</si>
  <si>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1566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6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</si>
  <si>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2443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4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</si>
  <si>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2916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3</t>
    </r>
  </si>
  <si>
    <r>
      <t>SELECT</t>
    </r>
    <r>
      <rPr>
        <sz val="9"/>
        <color rgb="FF010101"/>
        <rFont val="Consolas"/>
        <family val="3"/>
      </rPr>
      <t xml:space="preserve"> job,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</si>
  <si>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r>
      <t>HAVING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&gt;=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</t>
    </r>
  </si>
  <si>
    <r>
      <t>JOB                 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</si>
  <si>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t>------------------ ----------</t>
  </si>
  <si>
    <r>
      <t xml:space="preserve">CLERK                       </t>
    </r>
    <r>
      <rPr>
        <sz val="9"/>
        <color rgb="FF004FC8"/>
        <rFont val="Consolas"/>
        <family val="3"/>
      </rPr>
      <t>3</t>
    </r>
  </si>
  <si>
    <r>
      <t xml:space="preserve">SALESMAN                    </t>
    </r>
    <r>
      <rPr>
        <sz val="9"/>
        <color rgb="FF004FC8"/>
        <rFont val="Consolas"/>
        <family val="3"/>
      </rPr>
      <t>4</t>
    </r>
  </si>
  <si>
    <r>
      <t xml:space="preserve">MANAGER                     </t>
    </r>
    <r>
      <rPr>
        <sz val="9"/>
        <color rgb="FF004FC8"/>
        <rFont val="Consolas"/>
        <family val="3"/>
      </rPr>
      <t>3</t>
    </r>
  </si>
  <si>
    <t>Q3</t>
    <phoneticPr fontId="2" type="noConversion"/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</si>
  <si>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TO_CHAR(hiredate,</t>
    </r>
    <r>
      <rPr>
        <sz val="9"/>
        <color rgb="FF7DA123"/>
        <rFont val="Consolas"/>
        <family val="3"/>
      </rPr>
      <t>'YYYY'</t>
    </r>
    <r>
      <rPr>
        <sz val="9"/>
        <color rgb="FF010101"/>
        <rFont val="Consolas"/>
        <family val="3"/>
      </rPr>
      <t>), deptno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</si>
  <si>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TO_CHAR(hiredate,</t>
    </r>
    <r>
      <rPr>
        <sz val="9"/>
        <color rgb="FF7DA123"/>
        <rFont val="Consolas"/>
        <family val="3"/>
      </rPr>
      <t>'YYYY'</t>
    </r>
    <r>
      <rPr>
        <sz val="9"/>
        <color rgb="FF010101"/>
        <rFont val="Consolas"/>
        <family val="3"/>
      </rPr>
      <t>) DESC,deptno</t>
    </r>
  </si>
  <si>
    <r>
      <t xml:space="preserve">COL HIRE FOR </t>
    </r>
    <r>
      <rPr>
        <sz val="9"/>
        <color rgb="FF004FC8"/>
        <rFont val="Consolas"/>
        <family val="3"/>
      </rPr>
      <t>9999</t>
    </r>
  </si>
  <si>
    <r>
      <t xml:space="preserve">COL deptno FOR </t>
    </r>
    <r>
      <rPr>
        <sz val="9"/>
        <color rgb="FF004FC8"/>
        <rFont val="Consolas"/>
        <family val="3"/>
      </rPr>
      <t>99</t>
    </r>
  </si>
  <si>
    <r>
      <t>COL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) FOR </t>
    </r>
    <r>
      <rPr>
        <sz val="9"/>
        <color rgb="FF004FC8"/>
        <rFont val="Consolas"/>
        <family val="3"/>
      </rPr>
      <t>99</t>
    </r>
  </si>
  <si>
    <r>
      <t>SELECT</t>
    </r>
    <r>
      <rPr>
        <sz val="9"/>
        <color rgb="FF010101"/>
        <rFont val="Consolas"/>
        <family val="3"/>
      </rPr>
      <t xml:space="preserve"> TO_CHAR(hiredate,</t>
    </r>
    <r>
      <rPr>
        <sz val="9"/>
        <color rgb="FF7DA123"/>
        <rFont val="Consolas"/>
        <family val="3"/>
      </rPr>
      <t>'YYYY'</t>
    </r>
    <r>
      <rPr>
        <sz val="9"/>
        <color rgb="FF010101"/>
        <rFont val="Consolas"/>
        <family val="3"/>
      </rPr>
      <t>) AS HIRE, deptno,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</si>
  <si>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r>
      <t>HIRE     DEPTNO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</si>
  <si>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t>-------- ------ --------</t>
  </si>
  <si>
    <r>
      <t>1987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</t>
    </r>
  </si>
  <si>
    <r>
      <t>1982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</t>
    </r>
  </si>
  <si>
    <r>
      <t>1981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2</t>
    </r>
  </si>
  <si>
    <r>
      <t>1981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2</t>
    </r>
  </si>
  <si>
    <r>
      <t>1981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6</t>
    </r>
  </si>
  <si>
    <r>
      <t>1980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</t>
    </r>
  </si>
  <si>
    <t>COL EXIST_COMM FOR A10</t>
  </si>
  <si>
    <r>
      <t xml:space="preserve">COL CNT FOR </t>
    </r>
    <r>
      <rPr>
        <sz val="9"/>
        <color rgb="FF004FC8"/>
        <rFont val="Consolas"/>
        <family val="3"/>
      </rPr>
      <t>9999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</si>
  <si>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'X'</t>
    </r>
    <r>
      <rPr>
        <sz val="9"/>
        <color rgb="FF010101"/>
        <rFont val="Consolas"/>
        <family val="3"/>
      </rPr>
      <t xml:space="preserve"> AS EXIST_COMM, COUNT(CASE WHEN COMM IS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THEN </t>
    </r>
    <r>
      <rPr>
        <sz val="9"/>
        <color rgb="FF004FC8"/>
        <rFont val="Consolas"/>
        <family val="3"/>
      </rPr>
      <t>1</t>
    </r>
  </si>
  <si>
    <t xml:space="preserve">                                END </t>
  </si>
  <si>
    <t xml:space="preserve">                               ) CNT</t>
  </si>
  <si>
    <r>
      <t>FROM</t>
    </r>
    <r>
      <rPr>
        <sz val="9"/>
        <color rgb="FF010101"/>
        <rFont val="Consolas"/>
        <family val="3"/>
      </rPr>
      <t xml:space="preserve"> emp 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</si>
  <si>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'O'</t>
    </r>
    <r>
      <rPr>
        <sz val="9"/>
        <color rgb="FF010101"/>
        <rFont val="Consolas"/>
        <family val="3"/>
      </rPr>
      <t xml:space="preserve"> AS EXIST_COMM, COUNT(CASE WHEN COMM IS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THEN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</si>
  <si>
    <t xml:space="preserve">                                END) CNT</t>
  </si>
  <si>
    <r>
      <t>FROM</t>
    </r>
    <r>
      <rPr>
        <sz val="9"/>
        <color rgb="FF010101"/>
        <rFont val="Consolas"/>
        <family val="3"/>
      </rPr>
      <t xml:space="preserve"> emp   </t>
    </r>
  </si>
  <si>
    <r>
      <t>SELECT</t>
    </r>
    <r>
      <rPr>
        <sz val="9"/>
        <color rgb="FF010101"/>
        <rFont val="Consolas"/>
        <family val="3"/>
      </rPr>
      <t xml:space="preserve"> T1.EXIST_COMM, COUNT(EXIST_COMM) CNT</t>
    </r>
  </si>
  <si>
    <r>
      <t>FROM</t>
    </r>
    <r>
      <rPr>
        <sz val="9"/>
        <color rgb="FF010101"/>
        <rFont val="Consolas"/>
        <family val="3"/>
      </rPr>
      <t xml:space="preserve"> (</t>
    </r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</si>
  <si>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CASE WHEN COMM IS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THEN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</si>
  <si>
    <t xml:space="preserve">           END CNT,</t>
  </si>
  <si>
    <r>
      <t xml:space="preserve">           CASE WHEN COMM IS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'X'</t>
    </r>
    <r>
      <rPr>
        <sz val="9"/>
        <color rgb="FF010101"/>
        <rFont val="Consolas"/>
        <family val="3"/>
      </rPr>
      <t xml:space="preserve"> </t>
    </r>
  </si>
  <si>
    <r>
      <t xml:space="preserve">                                  ELSE </t>
    </r>
    <r>
      <rPr>
        <sz val="9"/>
        <color rgb="FF7DA123"/>
        <rFont val="Consolas"/>
        <family val="3"/>
      </rPr>
      <t>'O'</t>
    </r>
    <r>
      <rPr>
        <sz val="9"/>
        <color rgb="FF010101"/>
        <rFont val="Consolas"/>
        <family val="3"/>
      </rPr>
      <t xml:space="preserve">   </t>
    </r>
  </si>
  <si>
    <t xml:space="preserve">           END  EXIST_COMM                      </t>
  </si>
  <si>
    <r>
      <t xml:space="preserve">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</t>
    </r>
  </si>
  <si>
    <t>)T1</t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</si>
  <si>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EXIST_COMM</t>
    </r>
  </si>
  <si>
    <t>EXIST_COMM   CNT</t>
  </si>
  <si>
    <t>---------- -----</t>
  </si>
  <si>
    <r>
      <t xml:space="preserve">X              </t>
    </r>
    <r>
      <rPr>
        <sz val="9"/>
        <color rgb="FF004FC8"/>
        <rFont val="Consolas"/>
        <family val="3"/>
      </rPr>
      <t>9</t>
    </r>
  </si>
  <si>
    <r>
      <t xml:space="preserve">O              </t>
    </r>
    <r>
      <rPr>
        <sz val="9"/>
        <color rgb="FF004FC8"/>
        <rFont val="Consolas"/>
        <family val="3"/>
      </rPr>
      <t>4</t>
    </r>
  </si>
  <si>
    <r>
      <t>SELECT</t>
    </r>
    <r>
      <rPr>
        <sz val="9"/>
        <color rgb="FF010101"/>
        <rFont val="Consolas"/>
        <family val="3"/>
      </rPr>
      <t xml:space="preserve"> deptno, TO_CHAR(hiredate,</t>
    </r>
    <r>
      <rPr>
        <sz val="9"/>
        <color rgb="FF7DA123"/>
        <rFont val="Consolas"/>
        <family val="3"/>
      </rPr>
      <t>'YYYY'</t>
    </r>
    <r>
      <rPr>
        <sz val="9"/>
        <color rgb="FF010101"/>
        <rFont val="Consolas"/>
        <family val="3"/>
      </rPr>
      <t>),COUNT(empno),MAX(sal),SUM(sal),AVG(sal)</t>
    </r>
  </si>
  <si>
    <r>
      <t xml:space="preserve">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ROLLUP(deptno, TO_CHAR(hiredate,</t>
    </r>
    <r>
      <rPr>
        <sz val="9"/>
        <color rgb="FF7DA123"/>
        <rFont val="Consolas"/>
        <family val="3"/>
      </rPr>
      <t>'YYYY'</t>
    </r>
    <r>
      <rPr>
        <sz val="9"/>
        <color rgb="FF010101"/>
        <rFont val="Consolas"/>
        <family val="3"/>
      </rPr>
      <t>))</t>
    </r>
  </si>
  <si>
    <t>DEPTNO TO_CHAR( COUNT(EMPNO)   MAX(SAL)   SUM(SAL)   AVG(SAL)</t>
  </si>
  <si>
    <t>------ -------- ------------ ---------- ---------- ----------</t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</si>
  <si>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7450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3725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</si>
  <si>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1982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</si>
  <si>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8750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2916.66667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</si>
  <si>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1980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</si>
  <si>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5975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2987.5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</si>
  <si>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1987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</si>
  <si>
    <r>
      <t xml:space="preserve">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   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9775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2443.75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</si>
  <si>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9400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1566.66667</t>
    </r>
  </si>
  <si>
    <r>
      <t xml:space="preserve">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              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9400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1566.66667</t>
    </r>
  </si>
  <si>
    <r>
      <t xml:space="preserve">                      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27925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2148.07692</t>
    </r>
  </si>
  <si>
    <t>Q5</t>
    <phoneticPr fontId="2" type="noConversion"/>
  </si>
  <si>
    <r>
      <t xml:space="preserve">student </t>
    </r>
    <r>
      <rPr>
        <sz val="9"/>
        <color rgb="FF010101"/>
        <rFont val="맑은 고딕"/>
        <family val="2"/>
        <charset val="129"/>
      </rPr>
      <t>테이블의</t>
    </r>
    <r>
      <rPr>
        <sz val="9"/>
        <color rgb="FF010101"/>
        <rFont val="Consolas"/>
        <family val="3"/>
      </rPr>
      <t xml:space="preserve"> birthday </t>
    </r>
    <r>
      <rPr>
        <sz val="9"/>
        <color rgb="FF010101"/>
        <rFont val="맑은 고딕"/>
        <family val="2"/>
        <charset val="129"/>
      </rPr>
      <t>컬럼을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참조해서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아래와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같이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월별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생일자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수를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출력하세요</t>
    </r>
    <r>
      <rPr>
        <sz val="9"/>
        <color rgb="FF010101"/>
        <rFont val="Consolas"/>
        <family val="3"/>
      </rPr>
      <t>.</t>
    </r>
    <phoneticPr fontId="2" type="noConversion"/>
  </si>
  <si>
    <t>TOTAL JAN   FEB   MAR   APR   MAY   JUN   JUL   AUG   SEP   OCT   NOV   DEC</t>
  </si>
  <si>
    <t>----- ----- ----- ----- ----- ----- ----- ----- ----- ----- ----- ----- -----</t>
  </si>
  <si>
    <t>20EA  3EA   3EA   2EA   2EA   0EA   1EA   0EA   2EA   2EA   2EA   1EA   2EA</t>
  </si>
  <si>
    <t>COL TOTAL FOR A4</t>
  </si>
  <si>
    <r>
      <t xml:space="preserve">COL </t>
    </r>
    <r>
      <rPr>
        <sz val="9"/>
        <color rgb="FF7DA123"/>
        <rFont val="Consolas"/>
        <family val="3"/>
      </rPr>
      <t>"JAN"</t>
    </r>
    <r>
      <rPr>
        <sz val="9"/>
        <color rgb="FF010101"/>
        <rFont val="Consolas"/>
        <family val="3"/>
      </rPr>
      <t xml:space="preserve"> FOR A4</t>
    </r>
  </si>
  <si>
    <r>
      <t xml:space="preserve">COL </t>
    </r>
    <r>
      <rPr>
        <sz val="9"/>
        <color rgb="FF7DA123"/>
        <rFont val="Consolas"/>
        <family val="3"/>
      </rPr>
      <t>"FEB"</t>
    </r>
    <r>
      <rPr>
        <sz val="9"/>
        <color rgb="FF010101"/>
        <rFont val="Consolas"/>
        <family val="3"/>
      </rPr>
      <t xml:space="preserve"> FOR A4</t>
    </r>
  </si>
  <si>
    <r>
      <t xml:space="preserve">COL </t>
    </r>
    <r>
      <rPr>
        <sz val="9"/>
        <color rgb="FF7DA123"/>
        <rFont val="Consolas"/>
        <family val="3"/>
      </rPr>
      <t>"MAR"</t>
    </r>
    <r>
      <rPr>
        <sz val="9"/>
        <color rgb="FF010101"/>
        <rFont val="Consolas"/>
        <family val="3"/>
      </rPr>
      <t xml:space="preserve"> FOR A4</t>
    </r>
  </si>
  <si>
    <r>
      <t xml:space="preserve">COL </t>
    </r>
    <r>
      <rPr>
        <sz val="9"/>
        <color rgb="FF7DA123"/>
        <rFont val="Consolas"/>
        <family val="3"/>
      </rPr>
      <t>"APR"</t>
    </r>
    <r>
      <rPr>
        <sz val="9"/>
        <color rgb="FF010101"/>
        <rFont val="Consolas"/>
        <family val="3"/>
      </rPr>
      <t xml:space="preserve"> FOR A4</t>
    </r>
  </si>
  <si>
    <r>
      <t xml:space="preserve">COL </t>
    </r>
    <r>
      <rPr>
        <sz val="9"/>
        <color rgb="FF7DA123"/>
        <rFont val="Consolas"/>
        <family val="3"/>
      </rPr>
      <t>"MAY"</t>
    </r>
    <r>
      <rPr>
        <sz val="9"/>
        <color rgb="FF010101"/>
        <rFont val="Consolas"/>
        <family val="3"/>
      </rPr>
      <t xml:space="preserve"> FOR A4</t>
    </r>
  </si>
  <si>
    <r>
      <t xml:space="preserve">COL </t>
    </r>
    <r>
      <rPr>
        <sz val="9"/>
        <color rgb="FF7DA123"/>
        <rFont val="Consolas"/>
        <family val="3"/>
      </rPr>
      <t>"JUN"</t>
    </r>
    <r>
      <rPr>
        <sz val="9"/>
        <color rgb="FF010101"/>
        <rFont val="Consolas"/>
        <family val="3"/>
      </rPr>
      <t xml:space="preserve"> FOR A4</t>
    </r>
  </si>
  <si>
    <r>
      <t xml:space="preserve">COL </t>
    </r>
    <r>
      <rPr>
        <sz val="9"/>
        <color rgb="FF7DA123"/>
        <rFont val="Consolas"/>
        <family val="3"/>
      </rPr>
      <t>"JUL"</t>
    </r>
    <r>
      <rPr>
        <sz val="9"/>
        <color rgb="FF010101"/>
        <rFont val="Consolas"/>
        <family val="3"/>
      </rPr>
      <t xml:space="preserve"> FOR A4</t>
    </r>
  </si>
  <si>
    <r>
      <t xml:space="preserve">COL </t>
    </r>
    <r>
      <rPr>
        <sz val="9"/>
        <color rgb="FF7DA123"/>
        <rFont val="Consolas"/>
        <family val="3"/>
      </rPr>
      <t>"AUG"</t>
    </r>
    <r>
      <rPr>
        <sz val="9"/>
        <color rgb="FF010101"/>
        <rFont val="Consolas"/>
        <family val="3"/>
      </rPr>
      <t xml:space="preserve"> FOR A4</t>
    </r>
  </si>
  <si>
    <r>
      <t xml:space="preserve">COL </t>
    </r>
    <r>
      <rPr>
        <sz val="9"/>
        <color rgb="FF7DA123"/>
        <rFont val="Consolas"/>
        <family val="3"/>
      </rPr>
      <t>"SEP"</t>
    </r>
    <r>
      <rPr>
        <sz val="9"/>
        <color rgb="FF010101"/>
        <rFont val="Consolas"/>
        <family val="3"/>
      </rPr>
      <t xml:space="preserve"> FOR A4</t>
    </r>
  </si>
  <si>
    <r>
      <t xml:space="preserve">COL </t>
    </r>
    <r>
      <rPr>
        <sz val="9"/>
        <color rgb="FF7DA123"/>
        <rFont val="Consolas"/>
        <family val="3"/>
      </rPr>
      <t>"OCT"</t>
    </r>
    <r>
      <rPr>
        <sz val="9"/>
        <color rgb="FF010101"/>
        <rFont val="Consolas"/>
        <family val="3"/>
      </rPr>
      <t xml:space="preserve"> FOR A4</t>
    </r>
  </si>
  <si>
    <r>
      <t xml:space="preserve">COL </t>
    </r>
    <r>
      <rPr>
        <sz val="9"/>
        <color rgb="FF7DA123"/>
        <rFont val="Consolas"/>
        <family val="3"/>
      </rPr>
      <t>"NOV"</t>
    </r>
    <r>
      <rPr>
        <sz val="9"/>
        <color rgb="FF010101"/>
        <rFont val="Consolas"/>
        <family val="3"/>
      </rPr>
      <t xml:space="preserve"> FOR A4</t>
    </r>
  </si>
  <si>
    <r>
      <t xml:space="preserve">COL </t>
    </r>
    <r>
      <rPr>
        <sz val="9"/>
        <color rgb="FF7DA123"/>
        <rFont val="Consolas"/>
        <family val="3"/>
      </rPr>
      <t>"DEC"</t>
    </r>
    <r>
      <rPr>
        <sz val="9"/>
        <color rgb="FF010101"/>
        <rFont val="Consolas"/>
        <family val="3"/>
      </rPr>
      <t xml:space="preserve"> FOR A4</t>
    </r>
  </si>
  <si>
    <r>
      <t>SELECT</t>
    </r>
    <r>
      <rPr>
        <sz val="9"/>
        <color rgb="FF010101"/>
        <rFont val="Consolas"/>
        <family val="3"/>
      </rPr>
      <t xml:space="preserve">   T1.TOTAL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TOTAL</t>
    </r>
  </si>
  <si>
    <r>
      <t xml:space="preserve">        ,T1.</t>
    </r>
    <r>
      <rPr>
        <sz val="9"/>
        <color rgb="FF7DA123"/>
        <rFont val="Consolas"/>
        <family val="3"/>
      </rPr>
      <t>"JAN"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"JAN"</t>
    </r>
  </si>
  <si>
    <r>
      <t xml:space="preserve">        ,T1.</t>
    </r>
    <r>
      <rPr>
        <sz val="9"/>
        <color rgb="FF7DA123"/>
        <rFont val="Consolas"/>
        <family val="3"/>
      </rPr>
      <t>"FEB"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"FEB"</t>
    </r>
  </si>
  <si>
    <r>
      <t xml:space="preserve">        ,T1.</t>
    </r>
    <r>
      <rPr>
        <sz val="9"/>
        <color rgb="FF7DA123"/>
        <rFont val="Consolas"/>
        <family val="3"/>
      </rPr>
      <t>"MAR"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"MAR"</t>
    </r>
  </si>
  <si>
    <r>
      <t xml:space="preserve">        ,T1.</t>
    </r>
    <r>
      <rPr>
        <sz val="9"/>
        <color rgb="FF7DA123"/>
        <rFont val="Consolas"/>
        <family val="3"/>
      </rPr>
      <t>"APR"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"APR"</t>
    </r>
  </si>
  <si>
    <r>
      <t xml:space="preserve">        ,T1.</t>
    </r>
    <r>
      <rPr>
        <sz val="9"/>
        <color rgb="FF7DA123"/>
        <rFont val="Consolas"/>
        <family val="3"/>
      </rPr>
      <t>"MAY"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"MAY"</t>
    </r>
  </si>
  <si>
    <r>
      <t xml:space="preserve">        ,T1.</t>
    </r>
    <r>
      <rPr>
        <sz val="9"/>
        <color rgb="FF7DA123"/>
        <rFont val="Consolas"/>
        <family val="3"/>
      </rPr>
      <t>"JUN"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"JUN"</t>
    </r>
  </si>
  <si>
    <r>
      <t xml:space="preserve">        ,T1.</t>
    </r>
    <r>
      <rPr>
        <sz val="9"/>
        <color rgb="FF7DA123"/>
        <rFont val="Consolas"/>
        <family val="3"/>
      </rPr>
      <t>"JUL"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"JUL"</t>
    </r>
  </si>
  <si>
    <r>
      <t xml:space="preserve">        ,T1.</t>
    </r>
    <r>
      <rPr>
        <sz val="9"/>
        <color rgb="FF7DA123"/>
        <rFont val="Consolas"/>
        <family val="3"/>
      </rPr>
      <t>"AUG"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"AUG"</t>
    </r>
  </si>
  <si>
    <r>
      <t xml:space="preserve">        ,T1.</t>
    </r>
    <r>
      <rPr>
        <sz val="9"/>
        <color rgb="FF7DA123"/>
        <rFont val="Consolas"/>
        <family val="3"/>
      </rPr>
      <t>"SEP"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"SEP"</t>
    </r>
  </si>
  <si>
    <r>
      <t xml:space="preserve">        ,T1.</t>
    </r>
    <r>
      <rPr>
        <sz val="9"/>
        <color rgb="FF7DA123"/>
        <rFont val="Consolas"/>
        <family val="3"/>
      </rPr>
      <t>"OCT"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"OCT"</t>
    </r>
  </si>
  <si>
    <r>
      <t xml:space="preserve">        ,T1.</t>
    </r>
    <r>
      <rPr>
        <sz val="9"/>
        <color rgb="FF7DA123"/>
        <rFont val="Consolas"/>
        <family val="3"/>
      </rPr>
      <t>"NOV"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"NOV"</t>
    </r>
  </si>
  <si>
    <r>
      <t xml:space="preserve">        ,T1.</t>
    </r>
    <r>
      <rPr>
        <sz val="9"/>
        <color rgb="FF7DA123"/>
        <rFont val="Consolas"/>
        <family val="3"/>
      </rPr>
      <t>"DEC"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'EA'</t>
    </r>
    <r>
      <rPr>
        <sz val="9"/>
        <color rgb="FF010101"/>
        <rFont val="Consolas"/>
        <family val="3"/>
      </rPr>
      <t xml:space="preserve">  AS </t>
    </r>
    <r>
      <rPr>
        <sz val="9"/>
        <color rgb="FF7DA123"/>
        <rFont val="Consolas"/>
        <family val="3"/>
      </rPr>
      <t>"DEC"</t>
    </r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</si>
  <si>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OVER() TOTAL,TO_CHAR(birthday,</t>
    </r>
    <r>
      <rPr>
        <sz val="9"/>
        <color rgb="FF7DA123"/>
        <rFont val="Consolas"/>
        <family val="3"/>
      </rPr>
      <t>'MM'</t>
    </r>
    <r>
      <rPr>
        <sz val="9"/>
        <color rgb="FF010101"/>
        <rFont val="Consolas"/>
        <family val="3"/>
      </rPr>
      <t xml:space="preserve">) BIRTH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student)</t>
    </r>
  </si>
  <si>
    <t xml:space="preserve">    PIVOT(</t>
  </si>
  <si>
    <t xml:space="preserve">          COUNT(BIRTH) FOR BIRTH IN (</t>
  </si>
  <si>
    <r>
      <t xml:space="preserve">                                      </t>
    </r>
    <r>
      <rPr>
        <sz val="9"/>
        <color rgb="FF7DA123"/>
        <rFont val="Consolas"/>
        <family val="3"/>
      </rPr>
      <t>'01'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"JAN"</t>
    </r>
  </si>
  <si>
    <r>
      <t xml:space="preserve">                                     ,</t>
    </r>
    <r>
      <rPr>
        <sz val="9"/>
        <color rgb="FF7DA123"/>
        <rFont val="Consolas"/>
        <family val="3"/>
      </rPr>
      <t>'02'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"FEB"</t>
    </r>
  </si>
  <si>
    <r>
      <t xml:space="preserve">                                     ,</t>
    </r>
    <r>
      <rPr>
        <sz val="9"/>
        <color rgb="FF7DA123"/>
        <rFont val="Consolas"/>
        <family val="3"/>
      </rPr>
      <t>'03'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"MAR"</t>
    </r>
  </si>
  <si>
    <r>
      <t xml:space="preserve">                                     ,</t>
    </r>
    <r>
      <rPr>
        <sz val="9"/>
        <color rgb="FF7DA123"/>
        <rFont val="Consolas"/>
        <family val="3"/>
      </rPr>
      <t>'04'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"APR"</t>
    </r>
  </si>
  <si>
    <r>
      <t xml:space="preserve">                                     ,</t>
    </r>
    <r>
      <rPr>
        <sz val="9"/>
        <color rgb="FF7DA123"/>
        <rFont val="Consolas"/>
        <family val="3"/>
      </rPr>
      <t>'05'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"MAY"</t>
    </r>
  </si>
  <si>
    <r>
      <t xml:space="preserve">                                     ,</t>
    </r>
    <r>
      <rPr>
        <sz val="9"/>
        <color rgb="FF7DA123"/>
        <rFont val="Consolas"/>
        <family val="3"/>
      </rPr>
      <t>'06'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"JUN"</t>
    </r>
  </si>
  <si>
    <r>
      <t xml:space="preserve">                                     ,</t>
    </r>
    <r>
      <rPr>
        <sz val="9"/>
        <color rgb="FF7DA123"/>
        <rFont val="Consolas"/>
        <family val="3"/>
      </rPr>
      <t>'07'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"JUL"</t>
    </r>
  </si>
  <si>
    <r>
      <t xml:space="preserve">                                     ,</t>
    </r>
    <r>
      <rPr>
        <sz val="9"/>
        <color rgb="FF7DA123"/>
        <rFont val="Consolas"/>
        <family val="3"/>
      </rPr>
      <t>'08'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"AUG"</t>
    </r>
  </si>
  <si>
    <r>
      <t xml:space="preserve">                                     ,</t>
    </r>
    <r>
      <rPr>
        <sz val="9"/>
        <color rgb="FF7DA123"/>
        <rFont val="Consolas"/>
        <family val="3"/>
      </rPr>
      <t>'09'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"SEP"</t>
    </r>
  </si>
  <si>
    <r>
      <t xml:space="preserve">                                     ,</t>
    </r>
    <r>
      <rPr>
        <sz val="9"/>
        <color rgb="FF7DA123"/>
        <rFont val="Consolas"/>
        <family val="3"/>
      </rPr>
      <t>'10'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"OCT"</t>
    </r>
  </si>
  <si>
    <r>
      <t xml:space="preserve">                                     ,</t>
    </r>
    <r>
      <rPr>
        <sz val="9"/>
        <color rgb="FF7DA123"/>
        <rFont val="Consolas"/>
        <family val="3"/>
      </rPr>
      <t>'11'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"NOV"</t>
    </r>
  </si>
  <si>
    <r>
      <t xml:space="preserve">                                     ,</t>
    </r>
    <r>
      <rPr>
        <sz val="9"/>
        <color rgb="FF7DA123"/>
        <rFont val="Consolas"/>
        <family val="3"/>
      </rPr>
      <t>'12'</t>
    </r>
    <r>
      <rPr>
        <sz val="9"/>
        <color rgb="FF010101"/>
        <rFont val="Consolas"/>
        <family val="3"/>
      </rPr>
      <t xml:space="preserve"> AS </t>
    </r>
    <r>
      <rPr>
        <sz val="9"/>
        <color rgb="FF7DA123"/>
        <rFont val="Consolas"/>
        <family val="3"/>
      </rPr>
      <t>"DEC"</t>
    </r>
    <r>
      <rPr>
        <sz val="9"/>
        <color rgb="FF010101"/>
        <rFont val="Consolas"/>
        <family val="3"/>
      </rPr>
      <t xml:space="preserve">                                                                 </t>
    </r>
  </si>
  <si>
    <t xml:space="preserve">    )</t>
  </si>
  <si>
    <t>--SELECT COUNT(*) OVER() TOTAL,TO_CHAR(birthday,'MM') BIRTH</t>
  </si>
  <si>
    <t>TOTA JAN  FEB  MAR  APR  MAY  JUN  JUL  AUG  SEP  OCT  NOV  DEC</t>
  </si>
  <si>
    <t>---- ---- ---- ---- ---- ---- ---- ---- ---- ---- ---- ---- ----</t>
  </si>
  <si>
    <t>20EA 3EA  3EA  2EA  2EA  0EA  1EA  0EA  2EA  2EA  2EA  1EA  2EA</t>
  </si>
  <si>
    <r>
      <t>COUNT(*) OVER() : GROUP</t>
    </r>
    <r>
      <rPr>
        <sz val="11"/>
        <color rgb="FF000000"/>
        <rFont val="맑은 고딕"/>
        <family val="3"/>
        <charset val="129"/>
        <scheme val="minor"/>
      </rPr>
      <t>함수 없이</t>
    </r>
  </si>
  <si>
    <t>총 건수 구하기</t>
  </si>
  <si>
    <t>student테이블의 tel컬럼을 이용해서 아래와 같이 지역별 인원수를 출력하세요.</t>
    <phoneticPr fontId="2" type="noConversion"/>
  </si>
  <si>
    <t>------- ----- -------- ----- ----- ----- ---------</t>
  </si>
  <si>
    <t>--   20     6        2     4     0     2         6</t>
  </si>
  <si>
    <t>SEOUL</t>
    <phoneticPr fontId="2" type="noConversion"/>
  </si>
  <si>
    <t>02</t>
    <phoneticPr fontId="2" type="noConversion"/>
  </si>
  <si>
    <t>051</t>
    <phoneticPr fontId="2" type="noConversion"/>
  </si>
  <si>
    <t>GYEONGGI</t>
    <phoneticPr fontId="2" type="noConversion"/>
  </si>
  <si>
    <t>--TOTAL SEOUL GYEONGGI BUSAN ULSAN DAEGU GYEONGNAM</t>
    <phoneticPr fontId="2" type="noConversion"/>
  </si>
  <si>
    <t>031</t>
    <phoneticPr fontId="2" type="noConversion"/>
  </si>
  <si>
    <t>BUSAN</t>
    <phoneticPr fontId="2" type="noConversion"/>
  </si>
  <si>
    <t>052</t>
    <phoneticPr fontId="2" type="noConversion"/>
  </si>
  <si>
    <t>ULSAN</t>
    <phoneticPr fontId="2" type="noConversion"/>
  </si>
  <si>
    <t>053</t>
    <phoneticPr fontId="2" type="noConversion"/>
  </si>
  <si>
    <t>DAEGU</t>
    <phoneticPr fontId="2" type="noConversion"/>
  </si>
  <si>
    <t>055</t>
    <phoneticPr fontId="2" type="noConversion"/>
  </si>
  <si>
    <t>GYEONGNAM</t>
    <phoneticPr fontId="2" type="noConversion"/>
  </si>
  <si>
    <t>COL area  FOR A10</t>
  </si>
  <si>
    <t>COL tel   FOR A14</t>
  </si>
  <si>
    <r>
      <t xml:space="preserve">COL TOTAL FOR </t>
    </r>
    <r>
      <rPr>
        <sz val="9"/>
        <color rgb="FF004FC8"/>
        <rFont val="Consolas"/>
        <family val="3"/>
      </rPr>
      <t>999</t>
    </r>
  </si>
  <si>
    <r>
      <t>SELECT</t>
    </r>
    <r>
      <rPr>
        <sz val="9"/>
        <color rgb="FF010101"/>
        <rFont val="Consolas"/>
        <family val="3"/>
      </rPr>
      <t xml:space="preserve">  </t>
    </r>
  </si>
  <si>
    <t xml:space="preserve">         MAX(TOTAL) TOTAL</t>
  </si>
  <si>
    <r>
      <t xml:space="preserve">        ,COUNT(DECODE(area,</t>
    </r>
    <r>
      <rPr>
        <sz val="9"/>
        <color rgb="FF7DA123"/>
        <rFont val="Consolas"/>
        <family val="3"/>
      </rPr>
      <t>'02'</t>
    </r>
    <r>
      <rPr>
        <sz val="9"/>
        <color rgb="FF010101"/>
        <rFont val="Consolas"/>
        <family val="3"/>
      </rPr>
      <t xml:space="preserve"> 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AS SEOUL</t>
    </r>
  </si>
  <si>
    <r>
      <t xml:space="preserve">        ,COUNT(DECODE(area,</t>
    </r>
    <r>
      <rPr>
        <sz val="9"/>
        <color rgb="FF7DA123"/>
        <rFont val="Consolas"/>
        <family val="3"/>
      </rPr>
      <t>'031'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AS GYEONGGI</t>
    </r>
  </si>
  <si>
    <r>
      <t xml:space="preserve">        ,COUNT(DECODE(area,</t>
    </r>
    <r>
      <rPr>
        <sz val="9"/>
        <color rgb="FF7DA123"/>
        <rFont val="Consolas"/>
        <family val="3"/>
      </rPr>
      <t>'051'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AS BUSAN</t>
    </r>
  </si>
  <si>
    <r>
      <t xml:space="preserve">        ,COUNT(DECODE(area,</t>
    </r>
    <r>
      <rPr>
        <sz val="9"/>
        <color rgb="FF7DA123"/>
        <rFont val="Consolas"/>
        <family val="3"/>
      </rPr>
      <t>'052'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AS ULSAN</t>
    </r>
  </si>
  <si>
    <r>
      <t xml:space="preserve">        ,COUNT(DECODE(area,</t>
    </r>
    <r>
      <rPr>
        <sz val="9"/>
        <color rgb="FF7DA123"/>
        <rFont val="Consolas"/>
        <family val="3"/>
      </rPr>
      <t>'053'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AS DAEGU</t>
    </r>
  </si>
  <si>
    <r>
      <t xml:space="preserve">        ,COUNT(DECODE(area,</t>
    </r>
    <r>
      <rPr>
        <sz val="9"/>
        <color rgb="FF7DA123"/>
        <rFont val="Consolas"/>
        <family val="3"/>
      </rPr>
      <t>'055'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 AS GYEONGNAM</t>
    </r>
  </si>
  <si>
    <r>
      <t>FROM</t>
    </r>
    <r>
      <rPr>
        <sz val="9"/>
        <color rgb="FF010101"/>
        <rFont val="Consolas"/>
        <family val="3"/>
      </rPr>
      <t>(</t>
    </r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</si>
  <si>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SUBSTR(tel,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,INSTR(tel,</t>
    </r>
    <r>
      <rPr>
        <sz val="9"/>
        <color rgb="FF7DA123"/>
        <rFont val="Consolas"/>
        <family val="3"/>
      </rPr>
      <t>')'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 area,</t>
    </r>
  </si>
  <si>
    <r>
      <t xml:space="preserve">          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)OVER() TOTAL</t>
    </r>
  </si>
  <si>
    <r>
      <t xml:space="preserve">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student</t>
    </r>
  </si>
  <si>
    <t>--AREA       TEL</t>
  </si>
  <si>
    <t>------------ ---------------</t>
  </si>
  <si>
    <t>--055        055)381-2158</t>
  </si>
  <si>
    <t>--051        051)426-1700</t>
  </si>
  <si>
    <t>--053        053)266-8947</t>
  </si>
  <si>
    <t>--02         02)6255-9875</t>
  </si>
  <si>
    <t>--031        031)740-6388</t>
  </si>
  <si>
    <t>--055        055)333-6328</t>
  </si>
  <si>
    <t>--051        051)418-9627</t>
  </si>
  <si>
    <t>--051        051)724-9618</t>
  </si>
  <si>
    <t>--055        055)296-3784</t>
  </si>
  <si>
    <t>--02         02)312-9838</t>
  </si>
  <si>
    <t>--02         02)6788-4861</t>
  </si>
  <si>
    <t>--055        055)488-2998</t>
  </si>
  <si>
    <t>--053        053)736-4981</t>
  </si>
  <si>
    <t>--02         02)6175-3945</t>
  </si>
  <si>
    <t>--051        051)785-6984</t>
  </si>
  <si>
    <t>--055        055)278-3649</t>
  </si>
  <si>
    <t>--02         02)381-5440</t>
  </si>
  <si>
    <t>--031        031)345-5677</t>
  </si>
  <si>
    <t>--055        055)423-9870</t>
  </si>
  <si>
    <t>--02         02)6122-2345</t>
  </si>
  <si>
    <t>TOTAL      SEOUL   GYEONGGI      BUSAN      ULSAN      DAEGU  GYEONGNAM</t>
  </si>
  <si>
    <t>----- ---------- ---------- ---------- ---------- ---------- ----------</t>
  </si>
  <si>
    <r>
      <t xml:space="preserve">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6</t>
    </r>
  </si>
  <si>
    <t>SUM() OVER를 활용한 누계 구하기</t>
    <phoneticPr fontId="2" type="noConversion"/>
  </si>
  <si>
    <t>panmae 테이블을 사용하여 1000번 대리점의 판매 내역을 출력하되</t>
    <phoneticPr fontId="2" type="noConversion"/>
  </si>
  <si>
    <t>판매일자, 제품코드, 판매량, 누적판매금액을 출력하세요.</t>
    <phoneticPr fontId="2" type="noConversion"/>
  </si>
  <si>
    <t>P_DATE</t>
  </si>
  <si>
    <t>P_CODE</t>
  </si>
  <si>
    <t>P_QTY</t>
  </si>
  <si>
    <t>P_TOTAL</t>
  </si>
  <si>
    <t>P_STORE</t>
  </si>
  <si>
    <t>판매일자</t>
    <phoneticPr fontId="2" type="noConversion"/>
  </si>
  <si>
    <t>제품코드</t>
    <phoneticPr fontId="2" type="noConversion"/>
  </si>
  <si>
    <t>판매량</t>
    <phoneticPr fontId="2" type="noConversion"/>
  </si>
  <si>
    <t>판매금액</t>
    <phoneticPr fontId="2" type="noConversion"/>
  </si>
  <si>
    <t>대리점</t>
    <phoneticPr fontId="2" type="noConversion"/>
  </si>
  <si>
    <t xml:space="preserve">--panmae 테이블을 사용하여 1000번 대리점의 판매 내역을 출력하되                                                                               </t>
  </si>
  <si>
    <t xml:space="preserve">--판매일자, 제품코드, 판매량, 누적판매금액을 출력하세요.                                                                               </t>
  </si>
  <si>
    <t xml:space="preserve">--                                                                              </t>
  </si>
  <si>
    <t xml:space="preserve">--P_DATE                판매일자                                                            </t>
  </si>
  <si>
    <t xml:space="preserve">--P_CODE                제품코드                                                            </t>
  </si>
  <si>
    <t xml:space="preserve">--P_QTY             판매량                                                         </t>
  </si>
  <si>
    <t xml:space="preserve">--P_TOTAL               판매금액                                                            </t>
  </si>
  <si>
    <t xml:space="preserve">--P_STORE               대리점                     </t>
  </si>
  <si>
    <r>
      <t xml:space="preserve">COL </t>
    </r>
    <r>
      <rPr>
        <sz val="9"/>
        <color rgb="FF7DA123"/>
        <rFont val="Consolas"/>
        <family val="3"/>
      </rPr>
      <t>"TOTAL"</t>
    </r>
    <r>
      <rPr>
        <sz val="9"/>
        <color rgb="FF010101"/>
        <rFont val="Consolas"/>
        <family val="3"/>
      </rPr>
      <t xml:space="preserve"> FOR </t>
    </r>
    <r>
      <rPr>
        <sz val="9"/>
        <color rgb="FF004FC8"/>
        <rFont val="Consolas"/>
        <family val="3"/>
      </rPr>
      <t>9999999</t>
    </r>
    <r>
      <rPr>
        <sz val="9"/>
        <color rgb="FF010101"/>
        <rFont val="Consolas"/>
        <family val="3"/>
      </rPr>
      <t xml:space="preserve">                                         </t>
    </r>
  </si>
  <si>
    <r>
      <t>SELECT</t>
    </r>
    <r>
      <rPr>
        <sz val="9"/>
        <color rgb="FF010101"/>
        <rFont val="Consolas"/>
        <family val="3"/>
      </rPr>
      <t xml:space="preserve">    p_date,</t>
    </r>
  </si>
  <si>
    <t xml:space="preserve">          p_code,</t>
  </si>
  <si>
    <t xml:space="preserve">          p_qty,</t>
  </si>
  <si>
    <t xml:space="preserve">          p_total,</t>
  </si>
  <si>
    <r>
      <t xml:space="preserve">          SUM(p_total)OVER(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p_total) </t>
    </r>
    <r>
      <rPr>
        <sz val="9"/>
        <color rgb="FF7DA123"/>
        <rFont val="Consolas"/>
        <family val="3"/>
      </rPr>
      <t>"TOTAL"</t>
    </r>
    <r>
      <rPr>
        <sz val="9"/>
        <color rgb="FF010101"/>
        <rFont val="Consolas"/>
        <family val="3"/>
      </rPr>
      <t xml:space="preserve">,   </t>
    </r>
    <r>
      <rPr>
        <sz val="9"/>
        <color rgb="FF999999"/>
        <rFont val="Consolas"/>
        <family val="3"/>
      </rPr>
      <t>--</t>
    </r>
  </si>
  <si>
    <t xml:space="preserve">          p_store</t>
  </si>
  <si>
    <r>
      <t>FROM</t>
    </r>
    <r>
      <rPr>
        <sz val="9"/>
        <color rgb="FF010101"/>
        <rFont val="Consolas"/>
        <family val="3"/>
      </rPr>
      <t xml:space="preserve"> panmae</t>
    </r>
  </si>
  <si>
    <r>
      <t>WHERE</t>
    </r>
    <r>
      <rPr>
        <sz val="9"/>
        <color rgb="FF010101"/>
        <rFont val="Consolas"/>
        <family val="3"/>
      </rPr>
      <t xml:space="preserve"> p_store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>;</t>
    </r>
  </si>
  <si>
    <t>P_DATE               P_CODE      P_QTY    P_TOTAL    TOTAL P_STORE</t>
  </si>
  <si>
    <t>---------------- ---------- ---------- ---------- -------- ----------</t>
  </si>
  <si>
    <r>
      <t>20110103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100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1000</t>
    </r>
  </si>
  <si>
    <r>
      <t>20110102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2000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3600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1000</t>
    </r>
  </si>
  <si>
    <r>
      <t>20110101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100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2400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6000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1000</t>
    </r>
  </si>
  <si>
    <r>
      <t>20110102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105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9000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1000</t>
    </r>
  </si>
  <si>
    <t xml:space="preserve">--panmae 테이블을 사용하여 1000번 대리점의 판매 내역을 출력하되, 제품 코드별로 분류한후                                                                         </t>
  </si>
  <si>
    <t xml:space="preserve">--판매일자, 제품코드, 판매량, 누적판매금액을 출력하세요.COL "TOTAL" FOR 9999999                                        </t>
  </si>
  <si>
    <r>
      <t xml:space="preserve">          SUM(p_total)OVER( PARTITION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p_code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p_total) </t>
    </r>
    <r>
      <rPr>
        <sz val="9"/>
        <color rgb="FF7DA123"/>
        <rFont val="Consolas"/>
        <family val="3"/>
      </rPr>
      <t>"TOTAL"</t>
    </r>
    <r>
      <rPr>
        <sz val="9"/>
        <color rgb="FF010101"/>
        <rFont val="Consolas"/>
        <family val="3"/>
      </rPr>
      <t xml:space="preserve">,   </t>
    </r>
  </si>
  <si>
    <r>
      <t>20110101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100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2400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4000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1000</t>
    </r>
  </si>
  <si>
    <r>
      <t>20110102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102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2000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2000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1000</t>
    </r>
  </si>
  <si>
    <r>
      <t>20110102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105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1000</t>
    </r>
  </si>
  <si>
    <r>
      <t xml:space="preserve">OVER </t>
    </r>
    <r>
      <rPr>
        <sz val="9"/>
        <color rgb="FF004FC8"/>
        <rFont val="맑은 고딕"/>
        <family val="2"/>
        <charset val="129"/>
      </rPr>
      <t>절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내부의</t>
    </r>
    <r>
      <rPr>
        <sz val="9"/>
        <color rgb="FF004FC8"/>
        <rFont val="Consolas"/>
        <family val="3"/>
      </rPr>
      <t xml:space="preserve"> ORDER BY </t>
    </r>
    <r>
      <rPr>
        <sz val="9"/>
        <color rgb="FF004FC8"/>
        <rFont val="맑은 고딕"/>
        <family val="2"/>
        <charset val="129"/>
      </rPr>
      <t>절의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칼럼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순서로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누적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합계가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표시</t>
    </r>
    <phoneticPr fontId="2" type="noConversion"/>
  </si>
  <si>
    <t>OVER 절 내부의 ORDER BY 절의 칼럼 순서로 누적 합계가 표시</t>
    <phoneticPr fontId="2" type="noConversion"/>
  </si>
  <si>
    <t>다중행 함수와 그룹화</t>
    <phoneticPr fontId="2" type="noConversion"/>
  </si>
  <si>
    <t>다중행 함수와 그룹화2</t>
    <phoneticPr fontId="2" type="noConversion"/>
  </si>
  <si>
    <t>JOIN</t>
    <phoneticPr fontId="2" type="noConversion"/>
  </si>
  <si>
    <t>JOIN</t>
    <phoneticPr fontId="2" type="noConversion"/>
  </si>
  <si>
    <t>A,B 컬럼만 조회할것 같지만 구조상 모든 컬럼을 다 메모리로 가져온다.</t>
    <phoneticPr fontId="2" type="noConversion"/>
  </si>
  <si>
    <t>컬럼이 많은 경우 데이터의 중복이 있을수 있어 이런 비효율을 막기위해</t>
    <phoneticPr fontId="2" type="noConversion"/>
  </si>
  <si>
    <t>정규화라는 방법이 등장하게 된다.</t>
    <phoneticPr fontId="2" type="noConversion"/>
  </si>
  <si>
    <t>정규화를 수행하면 하나의 테이블이 여러 개의 테이블로 나누어 진다.</t>
    <phoneticPr fontId="2" type="noConversion"/>
  </si>
  <si>
    <t>그럴 경우 여러 테이블에 흩어져 있던 데이터들을 조합해서 가져오는 기술이 조인</t>
    <phoneticPr fontId="2" type="noConversion"/>
  </si>
  <si>
    <t>EMPNO</t>
  </si>
  <si>
    <t>NUMBER(4,0)</t>
  </si>
  <si>
    <t>No</t>
  </si>
  <si>
    <t>ENAME</t>
  </si>
  <si>
    <t>VARCHAR2(10 BYTE)</t>
  </si>
  <si>
    <t>Yes</t>
  </si>
  <si>
    <t>VARCHAR2(9 BYTE)</t>
  </si>
  <si>
    <t>MGR</t>
  </si>
  <si>
    <t>HIREDATE</t>
  </si>
  <si>
    <t>DATE</t>
  </si>
  <si>
    <t>SAL</t>
  </si>
  <si>
    <t>NUMBER(7,2)</t>
  </si>
  <si>
    <t>COMM</t>
  </si>
  <si>
    <t>DEPTNO</t>
  </si>
  <si>
    <t>NUMBER(2,0)</t>
  </si>
  <si>
    <t>DNAME</t>
  </si>
  <si>
    <t>VARCHAR2(14 BYTE)</t>
  </si>
  <si>
    <t>LOC</t>
  </si>
  <si>
    <t>VARCHAR2(13 BYTE)</t>
  </si>
  <si>
    <t>dept</t>
    <phoneticPr fontId="2" type="noConversion"/>
  </si>
  <si>
    <t>SMITH</t>
    <phoneticPr fontId="2" type="noConversion"/>
  </si>
  <si>
    <t>RESEARCH</t>
    <phoneticPr fontId="2" type="noConversion"/>
  </si>
  <si>
    <t>ALLEN</t>
    <phoneticPr fontId="2" type="noConversion"/>
  </si>
  <si>
    <t>SALES</t>
    <phoneticPr fontId="2" type="noConversion"/>
  </si>
  <si>
    <r>
      <t xml:space="preserve">ORACLE JOIN VS. </t>
    </r>
    <r>
      <rPr>
        <sz val="11"/>
        <color rgb="FFFF0000"/>
        <rFont val="맑은 고딕"/>
        <family val="3"/>
        <charset val="129"/>
        <scheme val="minor"/>
      </rPr>
      <t>ANSI JOIN</t>
    </r>
    <phoneticPr fontId="2" type="noConversion"/>
  </si>
  <si>
    <t>ORACLE JOIN</t>
    <phoneticPr fontId="2" type="noConversion"/>
  </si>
  <si>
    <t xml:space="preserve">FROM </t>
    <phoneticPr fontId="2" type="noConversion"/>
  </si>
  <si>
    <t xml:space="preserve"> table1 t1, table t2</t>
    <phoneticPr fontId="2" type="noConversion"/>
  </si>
  <si>
    <t>WHERE t1.col2= t2.col2</t>
    <phoneticPr fontId="2" type="noConversion"/>
  </si>
  <si>
    <t>SELECT t1.col1, t2.col2</t>
    <phoneticPr fontId="2" type="noConversion"/>
  </si>
  <si>
    <t xml:space="preserve"> table1 , table </t>
    <phoneticPr fontId="2" type="noConversion"/>
  </si>
  <si>
    <t>WHERE table1.col2= table.col2</t>
    <phoneticPr fontId="2" type="noConversion"/>
  </si>
  <si>
    <t>SELECT table1.col1, table2.col2</t>
    <phoneticPr fontId="2" type="noConversion"/>
  </si>
  <si>
    <t>ANSI JOIN</t>
    <phoneticPr fontId="2" type="noConversion"/>
  </si>
  <si>
    <r>
      <t xml:space="preserve"> table1 t1 </t>
    </r>
    <r>
      <rPr>
        <sz val="11"/>
        <color rgb="FFFF0000"/>
        <rFont val="맑은 고딕"/>
        <family val="3"/>
        <charset val="129"/>
        <scheme val="minor"/>
      </rPr>
      <t xml:space="preserve">[INNER] JOIN </t>
    </r>
    <r>
      <rPr>
        <sz val="11"/>
        <color theme="1"/>
        <rFont val="맑은 고딕"/>
        <family val="2"/>
        <charset val="129"/>
        <scheme val="minor"/>
      </rPr>
      <t>table t2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</si>
  <si>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ON</t>
    </r>
    <r>
      <rPr>
        <sz val="11"/>
        <color theme="1"/>
        <rFont val="맑은 고딕"/>
        <family val="2"/>
        <charset val="129"/>
        <scheme val="minor"/>
      </rPr>
      <t xml:space="preserve"> t1.col2= t2.col2</t>
    </r>
    <phoneticPr fontId="2" type="noConversion"/>
  </si>
  <si>
    <t>카티션 곱(Cartesian Product)</t>
    <phoneticPr fontId="2" type="noConversion"/>
  </si>
  <si>
    <t>join조건이 누락된 경우 발생!</t>
    <phoneticPr fontId="2" type="noConversion"/>
  </si>
  <si>
    <t>테스트용 테이블 cat_a, cat_b, cat_c</t>
    <phoneticPr fontId="2" type="noConversion"/>
  </si>
  <si>
    <t>--SELECT t1.no,</t>
  </si>
  <si>
    <t>--       t1.name,</t>
  </si>
  <si>
    <t>--       t2.name</t>
  </si>
  <si>
    <t>--FROM cat_a t1, cat_b t2</t>
  </si>
  <si>
    <t>--WHERE t1.no = t2.no     --JOIN 조건</t>
  </si>
  <si>
    <t>--테이블 이름+컬럼 이름</t>
  </si>
  <si>
    <t>--SELECT cat_a.no,</t>
  </si>
  <si>
    <t>--       cat_a.name,</t>
  </si>
  <si>
    <t>--       cat_b .name</t>
  </si>
  <si>
    <t>--FROM   cat_a, cat_b</t>
  </si>
  <si>
    <t>--WHERE  cat_a.no = cat_b.no  --JOIN 조건</t>
  </si>
  <si>
    <t xml:space="preserve">--카테시언 프로덕트: cat_a테이블의 데이터 건수 * cat_B테이블의 데이터 건수 = 2*2 </t>
  </si>
  <si>
    <r>
      <t>SELECT</t>
    </r>
    <r>
      <rPr>
        <sz val="9"/>
        <color rgb="FF010101"/>
        <rFont val="Consolas"/>
        <family val="3"/>
      </rPr>
      <t xml:space="preserve"> t1.no,</t>
    </r>
  </si>
  <si>
    <t xml:space="preserve">       t1.name,</t>
  </si>
  <si>
    <t xml:space="preserve">       t2.name</t>
  </si>
  <si>
    <r>
      <t>FROM</t>
    </r>
    <r>
      <rPr>
        <sz val="9"/>
        <color rgb="FF010101"/>
        <rFont val="Consolas"/>
        <family val="3"/>
      </rPr>
      <t xml:space="preserve"> cat_a t1, cat_b t2</t>
    </r>
  </si>
  <si>
    <t xml:space="preserve">        NO NA NA</t>
  </si>
  <si>
    <t>---------- -- --</t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</si>
  <si>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A  C</t>
    </r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</si>
  <si>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A  D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</si>
  <si>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B  C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</si>
  <si>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B  D</t>
    </r>
  </si>
  <si>
    <t>--       t2.name,</t>
  </si>
  <si>
    <t>--       t3.name</t>
  </si>
  <si>
    <t>--FROM cat_a t1, cat_b t2, cat_c t3</t>
  </si>
  <si>
    <t>--AND   t1.no = t3.no</t>
  </si>
  <si>
    <t>--        NO NA NA NA</t>
  </si>
  <si>
    <t>------------ -- -- --</t>
  </si>
  <si>
    <t>--         1 A  C  E</t>
  </si>
  <si>
    <t>--         2 B  D  F</t>
  </si>
  <si>
    <t xml:space="preserve">       t2.name,</t>
  </si>
  <si>
    <t xml:space="preserve">       t3.name</t>
  </si>
  <si>
    <r>
      <t>FROM</t>
    </r>
    <r>
      <rPr>
        <sz val="9"/>
        <color rgb="FF010101"/>
        <rFont val="Consolas"/>
        <family val="3"/>
      </rPr>
      <t xml:space="preserve"> cat_a t1, cat_b t2, cat_c t3</t>
    </r>
  </si>
  <si>
    <r>
      <t>WHERE</t>
    </r>
    <r>
      <rPr>
        <sz val="9"/>
        <color rgb="FF010101"/>
        <rFont val="Consolas"/>
        <family val="3"/>
      </rPr>
      <t xml:space="preserve"> t1.no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t2.no     </t>
    </r>
    <r>
      <rPr>
        <sz val="9"/>
        <color rgb="FF999999"/>
        <rFont val="Consolas"/>
        <family val="3"/>
      </rPr>
      <t>--JOIN 조건</t>
    </r>
  </si>
  <si>
    <t>--AND   t1.no = t3.no   --join 조건 누락</t>
  </si>
  <si>
    <t xml:space="preserve">        NO NA NA NA</t>
  </si>
  <si>
    <t>---------- -- -- --</t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</si>
  <si>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A  C  E</t>
    </r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</si>
  <si>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A  C  F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</si>
  <si>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B  D  E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</si>
  <si>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B  D  F</t>
    </r>
  </si>
  <si>
    <r>
      <rPr>
        <sz val="9"/>
        <color rgb="FF010101"/>
        <rFont val="맑은 고딕"/>
        <family val="2"/>
        <charset val="129"/>
      </rPr>
      <t>카티션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곱을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사용하는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이유</t>
    </r>
    <phoneticPr fontId="2" type="noConversion"/>
  </si>
  <si>
    <r>
      <t xml:space="preserve">1. </t>
    </r>
    <r>
      <rPr>
        <sz val="9"/>
        <color rgb="FF010101"/>
        <rFont val="맑은 고딕"/>
        <family val="2"/>
        <charset val="129"/>
      </rPr>
      <t>실수로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조인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조건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컬럼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중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일부를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빠뜨리는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경우</t>
    </r>
    <phoneticPr fontId="2" type="noConversion"/>
  </si>
  <si>
    <r>
      <t xml:space="preserve">2. </t>
    </r>
    <r>
      <rPr>
        <sz val="9"/>
        <color rgb="FF010101"/>
        <rFont val="맑은 고딕"/>
        <family val="2"/>
        <charset val="129"/>
      </rPr>
      <t>데이터를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복제해서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원본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테이블을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반복해서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읽는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것을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피하기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위해</t>
    </r>
    <r>
      <rPr>
        <sz val="9"/>
        <color rgb="FF010101"/>
        <rFont val="Consolas"/>
        <family val="3"/>
      </rPr>
      <t>.</t>
    </r>
    <phoneticPr fontId="2" type="noConversion"/>
  </si>
  <si>
    <t>--SELECT empno,</t>
  </si>
  <si>
    <t>--       ename,</t>
  </si>
  <si>
    <t>--       job,</t>
  </si>
  <si>
    <t>--       sal</t>
  </si>
  <si>
    <t>--WHERE deptno = 10;</t>
  </si>
  <si>
    <t xml:space="preserve">     EMPNO ENAME                JOB                       SAL</t>
  </si>
  <si>
    <t>---------- -------------------- ------------------ ----------</t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</si>
  <si>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    MANAGER                  </t>
    </r>
    <r>
      <rPr>
        <sz val="9"/>
        <color rgb="FF004FC8"/>
        <rFont val="Consolas"/>
        <family val="3"/>
      </rPr>
      <t>2450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</si>
  <si>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PRESIDENT                </t>
    </r>
    <r>
      <rPr>
        <sz val="9"/>
        <color rgb="FF004FC8"/>
        <rFont val="Consolas"/>
        <family val="3"/>
      </rPr>
      <t>5000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</si>
  <si>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    CLERK                    </t>
    </r>
    <r>
      <rPr>
        <sz val="9"/>
        <color rgb="FF004FC8"/>
        <rFont val="Consolas"/>
        <family val="3"/>
      </rPr>
      <t>1300</t>
    </r>
  </si>
  <si>
    <t>--임의의 3건 출력</t>
  </si>
  <si>
    <t>--SELECT level c1</t>
  </si>
  <si>
    <t>--CONNECT BY level &lt;=3</t>
  </si>
  <si>
    <r>
      <t>FROM</t>
    </r>
    <r>
      <rPr>
        <sz val="9"/>
        <color rgb="FF010101"/>
        <rFont val="Consolas"/>
        <family val="3"/>
      </rPr>
      <t xml:space="preserve"> (         </t>
    </r>
  </si>
  <si>
    <r>
      <t xml:space="preserve">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empno,         </t>
    </r>
  </si>
  <si>
    <t xml:space="preserve">               ename,</t>
  </si>
  <si>
    <t xml:space="preserve">               job,</t>
  </si>
  <si>
    <t xml:space="preserve">               sal</t>
  </si>
  <si>
    <r>
      <t xml:space="preserve">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</si>
  <si>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),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level c1</t>
    </r>
  </si>
  <si>
    <r>
      <t xml:space="preserve">        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dual</t>
    </r>
  </si>
  <si>
    <r>
      <t xml:space="preserve">                             CONNECT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level </t>
    </r>
    <r>
      <rPr>
        <sz val="9"/>
        <color rgb="FF0099CC"/>
        <rFont val="Consolas"/>
        <family val="3"/>
      </rPr>
      <t>&lt;=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)</t>
    </r>
  </si>
  <si>
    <t xml:space="preserve">;                             </t>
  </si>
  <si>
    <t xml:space="preserve">     EMPNO ENAME                JOB                       SAL         C1</t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</si>
  <si>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    MANAGER           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</si>
  <si>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PRESIDENT         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</si>
  <si>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    CLERK             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</si>
  <si>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    MANAGER           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</si>
  <si>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PRESIDENT         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</si>
  <si>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    CLERK             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</si>
  <si>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    MANAGER           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3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</si>
  <si>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PRESIDENT         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3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</si>
  <si>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    CLERK             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3</t>
    </r>
  </si>
  <si>
    <t>EQUI JOIN(등가조인)</t>
    <phoneticPr fontId="2" type="noConversion"/>
  </si>
  <si>
    <t xml:space="preserve">선행 테이블에서 데이터를 가져온 후 조인 조건절을 검사해서 </t>
    <phoneticPr fontId="2" type="noConversion"/>
  </si>
  <si>
    <t>동일한 조건을 가진 데이터를 후행 테이블에서 꺼내오는 방법</t>
    <phoneticPr fontId="2" type="noConversion"/>
  </si>
  <si>
    <t>emp테이블과 dept 테이블을 조회하여 아래와 같이 출력</t>
    <phoneticPr fontId="2" type="noConversion"/>
  </si>
  <si>
    <t xml:space="preserve">       t2.deptno,</t>
  </si>
  <si>
    <t xml:space="preserve">       t2.dname</t>
  </si>
  <si>
    <r>
      <t>FROM</t>
    </r>
    <r>
      <rPr>
        <sz val="9"/>
        <color rgb="FF010101"/>
        <rFont val="Consolas"/>
        <family val="3"/>
      </rPr>
      <t xml:space="preserve"> emp t1, dept t2</t>
    </r>
  </si>
  <si>
    <r>
      <t>WHERE</t>
    </r>
    <r>
      <rPr>
        <sz val="9"/>
        <color rgb="FF010101"/>
        <rFont val="Consolas"/>
        <family val="3"/>
      </rPr>
      <t xml:space="preserve"> t1.deptno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t2.deptno</t>
    </r>
  </si>
  <si>
    <t xml:space="preserve">     EMPNO ENAME                    DEPTNO DNAME</t>
  </si>
  <si>
    <t>---------- -------------------- ---------- ----------------------------</t>
  </si>
  <si>
    <r>
      <t xml:space="preserve">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          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RESEARCH</t>
    </r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</si>
  <si>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   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</si>
  <si>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   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</si>
  <si>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      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RESEARCH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</si>
  <si>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   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</si>
  <si>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     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</si>
  <si>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    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ACCOUNTING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</si>
  <si>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      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RESEARCH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</si>
  <si>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ACCOUNTING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</si>
  <si>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   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</t>
    </r>
  </si>
  <si>
    <r>
      <t xml:space="preserve">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         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</si>
  <si>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      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RESEARCH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</si>
  <si>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    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ACCOUNTING</t>
    </r>
  </si>
  <si>
    <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t1 INNER JOIN dept t2</t>
    </r>
  </si>
  <si>
    <r>
      <t xml:space="preserve"> 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t1.deptno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t2.deptno</t>
    </r>
  </si>
  <si>
    <t>ANSI EQUI JOIN</t>
    <phoneticPr fontId="2" type="noConversion"/>
  </si>
  <si>
    <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t1 JOIN dept t2</t>
    </r>
  </si>
  <si>
    <t>학생 테이블(STUDENT) 교수테이블(PROFESSOR)을 JOIN하여 학생의 이름과 지도교수 이름을 출력하세요</t>
    <phoneticPr fontId="2" type="noConversion"/>
  </si>
  <si>
    <t>oracle equi join</t>
  </si>
  <si>
    <r>
      <t>SELECT</t>
    </r>
    <r>
      <rPr>
        <sz val="9"/>
        <color rgb="FF010101"/>
        <rFont val="Consolas"/>
        <family val="3"/>
      </rPr>
      <t xml:space="preserve"> t1.name stud_name,</t>
    </r>
  </si>
  <si>
    <t xml:space="preserve">       t2.name prof_name</t>
  </si>
  <si>
    <r>
      <t>FROM</t>
    </r>
    <r>
      <rPr>
        <sz val="9"/>
        <color rgb="FF010101"/>
        <rFont val="Consolas"/>
        <family val="3"/>
      </rPr>
      <t xml:space="preserve"> student t1, professor t2</t>
    </r>
  </si>
  <si>
    <r>
      <t>WHERE</t>
    </r>
    <r>
      <rPr>
        <sz val="9"/>
        <color rgb="FF010101"/>
        <rFont val="Consolas"/>
        <family val="3"/>
      </rPr>
      <t xml:space="preserve"> t1.profno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t2.profno</t>
    </r>
  </si>
  <si>
    <t>--oracle ansi join</t>
  </si>
  <si>
    <r>
      <t>FROM</t>
    </r>
    <r>
      <rPr>
        <sz val="9"/>
        <color rgb="FF010101"/>
        <rFont val="Consolas"/>
        <family val="3"/>
      </rPr>
      <t xml:space="preserve"> student t1 JOIN professor t2</t>
    </r>
  </si>
  <si>
    <r>
      <t>ON</t>
    </r>
    <r>
      <rPr>
        <sz val="9"/>
        <color rgb="FF010101"/>
        <rFont val="Consolas"/>
        <family val="3"/>
      </rPr>
      <t xml:space="preserve"> t1.profno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t2.profno</t>
    </r>
  </si>
  <si>
    <t>STUD_NAME                                                    PROF_NAME</t>
  </si>
  <si>
    <t>------------------------------------------------------------ ----------------------------------------</t>
  </si>
  <si>
    <t>James Seo                                                    Audie Murphy</t>
  </si>
  <si>
    <t>Rene Russo                                                   Winona Ryder</t>
  </si>
  <si>
    <t>Sandra Bullock                                               Julia Roberts</t>
  </si>
  <si>
    <t>Demi Moore                                                   Meryl Streep</t>
  </si>
  <si>
    <t>Danny Glover                                                 Nicole Kidman</t>
  </si>
  <si>
    <t>Billy Crystal                                                Angela Bassett</t>
  </si>
  <si>
    <t>Nicholas Cage                                                Michelle Pfeiffer</t>
  </si>
  <si>
    <t>Micheal Keaton                                               Nicole Kidman</t>
  </si>
  <si>
    <t>Bill Murray                                                  Jodie Foster</t>
  </si>
  <si>
    <t>Macaulay Culkin                                              Meryl Streep</t>
  </si>
  <si>
    <t>Richard Dreyfus                                              Angela Bassett</t>
  </si>
  <si>
    <t>Tim Robbins                                                  Winona Ryder</t>
  </si>
  <si>
    <t>Wesley Snipes                                                Susan Sarandon</t>
  </si>
  <si>
    <t>Steve Martin                                                 Nicole Kidman</t>
  </si>
  <si>
    <r>
      <t>Daniel Day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>Lewis                                             Jodie Foster</t>
    </r>
  </si>
  <si>
    <r>
      <rPr>
        <sz val="9"/>
        <color rgb="FF010101"/>
        <rFont val="맑은 고딕"/>
        <family val="2"/>
        <charset val="129"/>
      </rPr>
      <t>학생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테이블</t>
    </r>
    <r>
      <rPr>
        <sz val="9"/>
        <color rgb="FF010101"/>
        <rFont val="Consolas"/>
        <family val="3"/>
      </rPr>
      <t xml:space="preserve">(STUDENT) </t>
    </r>
    <r>
      <rPr>
        <sz val="9"/>
        <color rgb="FF010101"/>
        <rFont val="맑은 고딕"/>
        <family val="2"/>
        <charset val="129"/>
      </rPr>
      <t>교수테이블</t>
    </r>
    <r>
      <rPr>
        <sz val="9"/>
        <color rgb="FF010101"/>
        <rFont val="Consolas"/>
        <family val="3"/>
      </rPr>
      <t>(PROFESSOR)</t>
    </r>
    <r>
      <rPr>
        <sz val="9"/>
        <color rgb="FF010101"/>
        <rFont val="맑은 고딕"/>
        <family val="2"/>
        <charset val="129"/>
      </rPr>
      <t>을</t>
    </r>
    <r>
      <rPr>
        <sz val="9"/>
        <color rgb="FF010101"/>
        <rFont val="Consolas"/>
        <family val="3"/>
      </rPr>
      <t xml:space="preserve"> JOIN</t>
    </r>
    <r>
      <rPr>
        <sz val="9"/>
        <color rgb="FF010101"/>
        <rFont val="맑은 고딕"/>
        <family val="2"/>
        <charset val="129"/>
      </rPr>
      <t>하여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학생의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이름과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지도교수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이름을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출력하세요</t>
    </r>
    <phoneticPr fontId="2" type="noConversion"/>
  </si>
  <si>
    <t>학생 테이블(STUDENT) 교수테이블(PROFESSOR)을 학과테이블 (department) JOIN하여 학생의 이름과 지도교수 이름을 출력하세요</t>
    <phoneticPr fontId="2" type="noConversion"/>
  </si>
  <si>
    <t>--oracle equi join</t>
  </si>
  <si>
    <t>col stud_name for a25</t>
  </si>
  <si>
    <t>col dname for a35</t>
  </si>
  <si>
    <t>col prof_name for a25</t>
  </si>
  <si>
    <t xml:space="preserve">       t3.dname,</t>
  </si>
  <si>
    <r>
      <t>FROM</t>
    </r>
    <r>
      <rPr>
        <sz val="9"/>
        <color rgb="FF010101"/>
        <rFont val="Consolas"/>
        <family val="3"/>
      </rPr>
      <t xml:space="preserve"> student t1, professor t2, department t3</t>
    </r>
  </si>
  <si>
    <r>
      <t xml:space="preserve">AND   t1.deptno1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t3.deptno</t>
    </r>
  </si>
  <si>
    <t>STUD_NAME                 DNAME                               PROF_NAME</t>
  </si>
  <si>
    <t>------------------------- ----------------------------------- -------------------------</t>
  </si>
  <si>
    <t>James Seo                 Computer Engineering                Audie Murphy</t>
  </si>
  <si>
    <t>Billy Crystal             Computer Engineering                Angela Bassett</t>
  </si>
  <si>
    <t>Richard Dreyfus           Computer Engineering                Angela Bassett</t>
  </si>
  <si>
    <t>Rene Russo                Multimedia Engineering              Winona Ryder</t>
  </si>
  <si>
    <t>Nicholas Cage             Multimedia Engineering              Michelle Pfeiffer</t>
  </si>
  <si>
    <t>Tim Robbins               Multimedia Engineering              Winona Ryder</t>
  </si>
  <si>
    <t>Sandra Bullock            Software Engineering                Julia Roberts</t>
  </si>
  <si>
    <t>Demi Moore                Electronic Engineering              Meryl Streep</t>
  </si>
  <si>
    <t>Macaulay Culkin           Electronic Engineering              Meryl Streep</t>
  </si>
  <si>
    <t>Wesley Snipes             Electronic Engineering              Susan Sarandon</t>
  </si>
  <si>
    <t>Steve Martin              Electronic Engineering              Nicole Kidman</t>
  </si>
  <si>
    <t>Danny Glover              Mechanical Engineering              Nicole Kidman</t>
  </si>
  <si>
    <t>Micheal Keaton            Mechanical Engineering              Nicole Kidman</t>
  </si>
  <si>
    <t>Bill Murray               Library and Information science     Jodie Foster</t>
  </si>
  <si>
    <r>
      <t>Daniel Day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>Lewis          Library and Information science     Jodie Foster</t>
    </r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</si>
  <si>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student t1 INNER JOIN professor t2</t>
    </r>
  </si>
  <si>
    <r>
      <t xml:space="preserve">  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t1.profno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t2.profno</t>
    </r>
  </si>
  <si>
    <t xml:space="preserve">  JOIN department t3</t>
  </si>
  <si>
    <r>
      <t xml:space="preserve">  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t1.deptno1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t3.deptno</t>
    </r>
  </si>
  <si>
    <r>
      <rPr>
        <sz val="11"/>
        <color rgb="FFFF0000"/>
        <rFont val="맑은 고딕"/>
        <family val="3"/>
        <charset val="129"/>
        <scheme val="minor"/>
      </rPr>
      <t>1전공이 deptno1 101</t>
    </r>
    <r>
      <rPr>
        <sz val="11"/>
        <color theme="1"/>
        <rFont val="맑은 고딕"/>
        <family val="2"/>
        <charset val="129"/>
        <scheme val="minor"/>
      </rPr>
      <t>인 학생들의 정보를 출력 하세요.</t>
    </r>
    <phoneticPr fontId="2" type="noConversion"/>
  </si>
  <si>
    <t xml:space="preserve">--oracle equi join WHERE 조건 추가 </t>
  </si>
  <si>
    <t xml:space="preserve">       t2.name prof_name,</t>
  </si>
  <si>
    <t xml:space="preserve">       t1.deptno1</t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</si>
  <si>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student t1, professor t2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</si>
  <si>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t1.profno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t2.profno</t>
    </r>
  </si>
  <si>
    <r>
      <t xml:space="preserve">   AND t1.deptno1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101</t>
    </r>
  </si>
  <si>
    <t>STUD_NAME                 PROF_NAME                    DEPTNO1</t>
  </si>
  <si>
    <t>------------------------- ------------------------- ----------</t>
  </si>
  <si>
    <r>
      <t xml:space="preserve">James Seo                 Audie Murphy                     </t>
    </r>
    <r>
      <rPr>
        <sz val="9"/>
        <color rgb="FF004FC8"/>
        <rFont val="Consolas"/>
        <family val="3"/>
      </rPr>
      <t>101</t>
    </r>
  </si>
  <si>
    <r>
      <t xml:space="preserve">Billy Crystal             Angela Bassett                   </t>
    </r>
    <r>
      <rPr>
        <sz val="9"/>
        <color rgb="FF004FC8"/>
        <rFont val="Consolas"/>
        <family val="3"/>
      </rPr>
      <t>101</t>
    </r>
  </si>
  <si>
    <r>
      <t xml:space="preserve">Richard Dreyfus           Angela Bassett                   </t>
    </r>
    <r>
      <rPr>
        <sz val="9"/>
        <color rgb="FF004FC8"/>
        <rFont val="Consolas"/>
        <family val="3"/>
      </rPr>
      <t>101</t>
    </r>
  </si>
  <si>
    <t xml:space="preserve">--ANSI equi join WHERE 조건 추가 </t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</si>
  <si>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student t1 JOIN professor t2</t>
    </r>
  </si>
  <si>
    <r>
      <t xml:space="preserve">   AND t1.deptno1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101</t>
    </r>
    <r>
      <rPr>
        <sz val="9"/>
        <color rgb="FF010101"/>
        <rFont val="Consolas"/>
        <family val="3"/>
      </rPr>
      <t xml:space="preserve">     </t>
    </r>
    <r>
      <rPr>
        <sz val="9"/>
        <color rgb="FF999999"/>
        <rFont val="Consolas"/>
        <family val="3"/>
      </rPr>
      <t>--WHERE조건</t>
    </r>
  </si>
  <si>
    <r>
      <t xml:space="preserve"> </t>
    </r>
    <r>
      <rPr>
        <sz val="9"/>
        <color rgb="FF999999"/>
        <rFont val="Consolas"/>
        <family val="3"/>
      </rPr>
      <t>--WHERE t1.deptno1 = 101</t>
    </r>
  </si>
  <si>
    <t>NON-EQUI JOIN(비등가 조인)</t>
    <phoneticPr fontId="2" type="noConversion"/>
  </si>
  <si>
    <t>= 이 아닌 조건으로 조인</t>
    <phoneticPr fontId="2" type="noConversion"/>
  </si>
  <si>
    <t xml:space="preserve">&gt;,&lt;, &gt;=,&lt;= </t>
    <phoneticPr fontId="2" type="noConversion"/>
  </si>
  <si>
    <t>CUSTOMER테이블과 GIFT테이블을 JOIN하여 고객별로 마일리지 포인트를 조회한 후 해당</t>
    <phoneticPr fontId="2" type="noConversion"/>
  </si>
  <si>
    <t>마일리지 점수로 받을 수 있는 상품을 조회 하세요.</t>
    <phoneticPr fontId="2" type="noConversion"/>
  </si>
  <si>
    <t>--SELECT *</t>
  </si>
  <si>
    <t>--FROM CUSTOMER</t>
  </si>
  <si>
    <t>--FROM GIFT</t>
  </si>
  <si>
    <t>--       GNO GNAME                                                        JUMIN                           POINT</t>
  </si>
  <si>
    <t>------------ ------------------------------------------------------------ -------------------------- ----------</t>
  </si>
  <si>
    <t>--  20010001 James Seo                                                    7510231369824                  980000</t>
  </si>
  <si>
    <t>--  20010002 Mel Gibson                                                   7502241128467                   73000</t>
  </si>
  <si>
    <t>--  20010003 Bruce Willis                                                 7506152123648                  320000</t>
  </si>
  <si>
    <t>--  20010004 Bill Pullman                                                 7512251063421                   65000</t>
  </si>
  <si>
    <t>--  20010005 Liam Neeson                                                  7503031639826                  180000</t>
  </si>
  <si>
    <t>--  20010006 Samuel Jackson                                               7601232186327                  153000</t>
  </si>
  <si>
    <t>--  20010007 Ahnjihye                                                     7604212298371                  273000</t>
  </si>
  <si>
    <t>--  20010008 Jim Carrey                                                   7609112118379                  315000</t>
  </si>
  <si>
    <t>--  20010009 Morgan Freeman                                               7601202378641                  542000</t>
  </si>
  <si>
    <t>--  20010010 Arnold Scharz                                                7610122196482                  265000</t>
  </si>
  <si>
    <t>--  20010011 Brad Pitt                                                    7711291186223                  110000</t>
  </si>
  <si>
    <t>--  20010012 Michael Douglas                                              7704021358674                   99000</t>
  </si>
  <si>
    <t>--  20010013 Robin Williams                                               7709131276431                  470000</t>
  </si>
  <si>
    <t>--  20010014 Tom Hanks                                                    7702261196365                  298000</t>
  </si>
  <si>
    <t>--  20010015 Angela Bassett                                               7712141254963                  420000</t>
  </si>
  <si>
    <t>--  20010016 Jessica Lange                                                7808192157498                  598000</t>
  </si>
  <si>
    <t>--  20010017 Winona Ryder                                                 7801051776346                  625000</t>
  </si>
  <si>
    <t>--  20010018 Michelle Pfeiffer                                            7808091786954                  670000</t>
  </si>
  <si>
    <t>--18 행이 선택되었습니다.</t>
  </si>
  <si>
    <t>--       GNO GNAME                                                           G_START      G_END</t>
  </si>
  <si>
    <t>------------ ------------------------------------------------------------ ---------- ----------</t>
  </si>
  <si>
    <t>--         1 Tuna Set                                                              1     100000</t>
  </si>
  <si>
    <t>--         2 Shampoo Set                                                      100001     200000</t>
  </si>
  <si>
    <t>--         3 Car wash Set                                                     200001     300000</t>
  </si>
  <si>
    <t>--         4 Kitchen Supplies Set                                             300001     400000</t>
  </si>
  <si>
    <t>--         5 Mountain bike                                                    400001     500000</t>
  </si>
  <si>
    <t>--         6 LCD Monitor                                                      500001     600000</t>
  </si>
  <si>
    <t>--         7 Notebook                                                         600001     700000</t>
  </si>
  <si>
    <t>--         8 Wall-Mountable TV                                                700001     800000</t>
  </si>
  <si>
    <t>--         9 Drum Washing Machine                                             800001     900000</t>
  </si>
  <si>
    <t>--        10 Refrigerator                                                     900001    1000000</t>
  </si>
  <si>
    <t>--10 행이 선택되었습니다.</t>
  </si>
  <si>
    <t>--oracle non_equi join</t>
  </si>
  <si>
    <r>
      <t>SELECT</t>
    </r>
    <r>
      <rPr>
        <sz val="9"/>
        <color rgb="FF010101"/>
        <rFont val="Consolas"/>
        <family val="3"/>
      </rPr>
      <t xml:space="preserve"> t1.gname cust_name, </t>
    </r>
  </si>
  <si>
    <t xml:space="preserve">       t1.point, </t>
  </si>
  <si>
    <t xml:space="preserve">       t2.gname gift_name</t>
  </si>
  <si>
    <r>
      <t>FROM</t>
    </r>
    <r>
      <rPr>
        <sz val="9"/>
        <color rgb="FF010101"/>
        <rFont val="Consolas"/>
        <family val="3"/>
      </rPr>
      <t xml:space="preserve"> customer t1, gift t2</t>
    </r>
  </si>
  <si>
    <r>
      <t>WHERE</t>
    </r>
    <r>
      <rPr>
        <sz val="9"/>
        <color rgb="FF010101"/>
        <rFont val="Consolas"/>
        <family val="3"/>
      </rPr>
      <t xml:space="preserve"> t1.point BETWEEN g_start AND  g_end</t>
    </r>
  </si>
  <si>
    <t xml:space="preserve">; </t>
  </si>
  <si>
    <t>CUST_NAME                                                         POINT GIFT_NAME</t>
  </si>
  <si>
    <t>------------------------------------------------------------ ---------- ------------------------------------------------------------</t>
  </si>
  <si>
    <r>
      <t xml:space="preserve">Bill Pullman                                                      </t>
    </r>
    <r>
      <rPr>
        <sz val="9"/>
        <color rgb="FF004FC8"/>
        <rFont val="Consolas"/>
        <family val="3"/>
      </rPr>
      <t>65000</t>
    </r>
    <r>
      <rPr>
        <sz val="9"/>
        <color rgb="FF010101"/>
        <rFont val="Consolas"/>
        <family val="3"/>
      </rPr>
      <t xml:space="preserve"> Tuna </t>
    </r>
    <r>
      <rPr>
        <sz val="9"/>
        <color rgb="FFFF3399"/>
        <rFont val="Consolas"/>
        <family val="3"/>
      </rPr>
      <t>Set</t>
    </r>
  </si>
  <si>
    <r>
      <t xml:space="preserve">Mel Gibson                                                        </t>
    </r>
    <r>
      <rPr>
        <sz val="9"/>
        <color rgb="FF004FC8"/>
        <rFont val="Consolas"/>
        <family val="3"/>
      </rPr>
      <t>73000</t>
    </r>
    <r>
      <rPr>
        <sz val="9"/>
        <color rgb="FF010101"/>
        <rFont val="Consolas"/>
        <family val="3"/>
      </rPr>
      <t xml:space="preserve"> Tuna </t>
    </r>
    <r>
      <rPr>
        <sz val="9"/>
        <color rgb="FFFF3399"/>
        <rFont val="Consolas"/>
        <family val="3"/>
      </rPr>
      <t>Set</t>
    </r>
  </si>
  <si>
    <r>
      <t xml:space="preserve">Michael Douglas                                                   </t>
    </r>
    <r>
      <rPr>
        <sz val="9"/>
        <color rgb="FF004FC8"/>
        <rFont val="Consolas"/>
        <family val="3"/>
      </rPr>
      <t>99000</t>
    </r>
    <r>
      <rPr>
        <sz val="9"/>
        <color rgb="FF010101"/>
        <rFont val="Consolas"/>
        <family val="3"/>
      </rPr>
      <t xml:space="preserve"> Tuna </t>
    </r>
    <r>
      <rPr>
        <sz val="9"/>
        <color rgb="FFFF3399"/>
        <rFont val="Consolas"/>
        <family val="3"/>
      </rPr>
      <t>Set</t>
    </r>
  </si>
  <si>
    <r>
      <t xml:space="preserve">Brad Pitt                                                        </t>
    </r>
    <r>
      <rPr>
        <sz val="9"/>
        <color rgb="FF004FC8"/>
        <rFont val="Consolas"/>
        <family val="3"/>
      </rPr>
      <t>110000</t>
    </r>
    <r>
      <rPr>
        <sz val="9"/>
        <color rgb="FF010101"/>
        <rFont val="Consolas"/>
        <family val="3"/>
      </rPr>
      <t xml:space="preserve"> Shampoo </t>
    </r>
    <r>
      <rPr>
        <sz val="9"/>
        <color rgb="FFFF3399"/>
        <rFont val="Consolas"/>
        <family val="3"/>
      </rPr>
      <t>Set</t>
    </r>
  </si>
  <si>
    <r>
      <t xml:space="preserve">Samuel Jackson                                                   </t>
    </r>
    <r>
      <rPr>
        <sz val="9"/>
        <color rgb="FF004FC8"/>
        <rFont val="Consolas"/>
        <family val="3"/>
      </rPr>
      <t>153000</t>
    </r>
    <r>
      <rPr>
        <sz val="9"/>
        <color rgb="FF010101"/>
        <rFont val="Consolas"/>
        <family val="3"/>
      </rPr>
      <t xml:space="preserve"> Shampoo </t>
    </r>
    <r>
      <rPr>
        <sz val="9"/>
        <color rgb="FFFF3399"/>
        <rFont val="Consolas"/>
        <family val="3"/>
      </rPr>
      <t>Set</t>
    </r>
  </si>
  <si>
    <r>
      <t xml:space="preserve">Liam Neeson                                                      </t>
    </r>
    <r>
      <rPr>
        <sz val="9"/>
        <color rgb="FF004FC8"/>
        <rFont val="Consolas"/>
        <family val="3"/>
      </rPr>
      <t>180000</t>
    </r>
    <r>
      <rPr>
        <sz val="9"/>
        <color rgb="FF010101"/>
        <rFont val="Consolas"/>
        <family val="3"/>
      </rPr>
      <t xml:space="preserve"> Shampoo </t>
    </r>
    <r>
      <rPr>
        <sz val="9"/>
        <color rgb="FFFF3399"/>
        <rFont val="Consolas"/>
        <family val="3"/>
      </rPr>
      <t>Set</t>
    </r>
  </si>
  <si>
    <r>
      <t xml:space="preserve">Arnold Scharz                                                    </t>
    </r>
    <r>
      <rPr>
        <sz val="9"/>
        <color rgb="FF004FC8"/>
        <rFont val="Consolas"/>
        <family val="3"/>
      </rPr>
      <t>265000</t>
    </r>
    <r>
      <rPr>
        <sz val="9"/>
        <color rgb="FF010101"/>
        <rFont val="Consolas"/>
        <family val="3"/>
      </rPr>
      <t xml:space="preserve"> Car wash </t>
    </r>
    <r>
      <rPr>
        <sz val="9"/>
        <color rgb="FFFF3399"/>
        <rFont val="Consolas"/>
        <family val="3"/>
      </rPr>
      <t>Set</t>
    </r>
  </si>
  <si>
    <r>
      <t xml:space="preserve">Ahnjihye                                                         </t>
    </r>
    <r>
      <rPr>
        <sz val="9"/>
        <color rgb="FF004FC8"/>
        <rFont val="Consolas"/>
        <family val="3"/>
      </rPr>
      <t>273000</t>
    </r>
    <r>
      <rPr>
        <sz val="9"/>
        <color rgb="FF010101"/>
        <rFont val="Consolas"/>
        <family val="3"/>
      </rPr>
      <t xml:space="preserve"> Car wash </t>
    </r>
    <r>
      <rPr>
        <sz val="9"/>
        <color rgb="FFFF3399"/>
        <rFont val="Consolas"/>
        <family val="3"/>
      </rPr>
      <t>Set</t>
    </r>
  </si>
  <si>
    <r>
      <t xml:space="preserve">Tom Hanks                                                        </t>
    </r>
    <r>
      <rPr>
        <sz val="9"/>
        <color rgb="FF004FC8"/>
        <rFont val="Consolas"/>
        <family val="3"/>
      </rPr>
      <t>298000</t>
    </r>
    <r>
      <rPr>
        <sz val="9"/>
        <color rgb="FF010101"/>
        <rFont val="Consolas"/>
        <family val="3"/>
      </rPr>
      <t xml:space="preserve"> Car wash </t>
    </r>
    <r>
      <rPr>
        <sz val="9"/>
        <color rgb="FFFF3399"/>
        <rFont val="Consolas"/>
        <family val="3"/>
      </rPr>
      <t>Set</t>
    </r>
  </si>
  <si>
    <r>
      <t xml:space="preserve">Jim Carrey                                                       </t>
    </r>
    <r>
      <rPr>
        <sz val="9"/>
        <color rgb="FF004FC8"/>
        <rFont val="Consolas"/>
        <family val="3"/>
      </rPr>
      <t>315000</t>
    </r>
    <r>
      <rPr>
        <sz val="9"/>
        <color rgb="FF010101"/>
        <rFont val="Consolas"/>
        <family val="3"/>
      </rPr>
      <t xml:space="preserve"> Kitchen Supplies </t>
    </r>
    <r>
      <rPr>
        <sz val="9"/>
        <color rgb="FFFF3399"/>
        <rFont val="Consolas"/>
        <family val="3"/>
      </rPr>
      <t>Set</t>
    </r>
  </si>
  <si>
    <r>
      <t xml:space="preserve">Bruce Willis                                                     </t>
    </r>
    <r>
      <rPr>
        <sz val="9"/>
        <color rgb="FF004FC8"/>
        <rFont val="Consolas"/>
        <family val="3"/>
      </rPr>
      <t>320000</t>
    </r>
    <r>
      <rPr>
        <sz val="9"/>
        <color rgb="FF010101"/>
        <rFont val="Consolas"/>
        <family val="3"/>
      </rPr>
      <t xml:space="preserve"> Kitchen Supplies </t>
    </r>
    <r>
      <rPr>
        <sz val="9"/>
        <color rgb="FFFF3399"/>
        <rFont val="Consolas"/>
        <family val="3"/>
      </rPr>
      <t>Set</t>
    </r>
  </si>
  <si>
    <r>
      <t xml:space="preserve">Angela Bassett                                                   </t>
    </r>
    <r>
      <rPr>
        <sz val="9"/>
        <color rgb="FF004FC8"/>
        <rFont val="Consolas"/>
        <family val="3"/>
      </rPr>
      <t>420000</t>
    </r>
    <r>
      <rPr>
        <sz val="9"/>
        <color rgb="FF010101"/>
        <rFont val="Consolas"/>
        <family val="3"/>
      </rPr>
      <t xml:space="preserve"> Mountain bike</t>
    </r>
  </si>
  <si>
    <r>
      <t xml:space="preserve">Robin Williams                                                   </t>
    </r>
    <r>
      <rPr>
        <sz val="9"/>
        <color rgb="FF004FC8"/>
        <rFont val="Consolas"/>
        <family val="3"/>
      </rPr>
      <t>470000</t>
    </r>
    <r>
      <rPr>
        <sz val="9"/>
        <color rgb="FF010101"/>
        <rFont val="Consolas"/>
        <family val="3"/>
      </rPr>
      <t xml:space="preserve"> Mountain bike</t>
    </r>
  </si>
  <si>
    <r>
      <t xml:space="preserve">Morgan Freeman                                                   </t>
    </r>
    <r>
      <rPr>
        <sz val="9"/>
        <color rgb="FF004FC8"/>
        <rFont val="Consolas"/>
        <family val="3"/>
      </rPr>
      <t>542000</t>
    </r>
    <r>
      <rPr>
        <sz val="9"/>
        <color rgb="FF010101"/>
        <rFont val="Consolas"/>
        <family val="3"/>
      </rPr>
      <t xml:space="preserve"> LCD Monitor</t>
    </r>
  </si>
  <si>
    <r>
      <t xml:space="preserve">Jessica Lange                                                    </t>
    </r>
    <r>
      <rPr>
        <sz val="9"/>
        <color rgb="FF004FC8"/>
        <rFont val="Consolas"/>
        <family val="3"/>
      </rPr>
      <t>598000</t>
    </r>
    <r>
      <rPr>
        <sz val="9"/>
        <color rgb="FF010101"/>
        <rFont val="Consolas"/>
        <family val="3"/>
      </rPr>
      <t xml:space="preserve"> LCD Monitor</t>
    </r>
  </si>
  <si>
    <r>
      <t xml:space="preserve">Winona Ryder                                                     </t>
    </r>
    <r>
      <rPr>
        <sz val="9"/>
        <color rgb="FF004FC8"/>
        <rFont val="Consolas"/>
        <family val="3"/>
      </rPr>
      <t>625000</t>
    </r>
    <r>
      <rPr>
        <sz val="9"/>
        <color rgb="FF010101"/>
        <rFont val="Consolas"/>
        <family val="3"/>
      </rPr>
      <t xml:space="preserve"> Notebook</t>
    </r>
  </si>
  <si>
    <r>
      <t xml:space="preserve">Michelle Pfeiffer                                                </t>
    </r>
    <r>
      <rPr>
        <sz val="9"/>
        <color rgb="FF004FC8"/>
        <rFont val="Consolas"/>
        <family val="3"/>
      </rPr>
      <t>670000</t>
    </r>
    <r>
      <rPr>
        <sz val="9"/>
        <color rgb="FF010101"/>
        <rFont val="Consolas"/>
        <family val="3"/>
      </rPr>
      <t xml:space="preserve"> Notebook</t>
    </r>
  </si>
  <si>
    <r>
      <t xml:space="preserve">James Seo                                                        </t>
    </r>
    <r>
      <rPr>
        <sz val="9"/>
        <color rgb="FF004FC8"/>
        <rFont val="Consolas"/>
        <family val="3"/>
      </rPr>
      <t>980000</t>
    </r>
    <r>
      <rPr>
        <sz val="9"/>
        <color rgb="FF010101"/>
        <rFont val="Consolas"/>
        <family val="3"/>
      </rPr>
      <t xml:space="preserve"> Refrigerator</t>
    </r>
  </si>
  <si>
    <t>--ANSI non_equi join</t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</si>
  <si>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customer t1 INNER JOIN gift t2</t>
    </r>
  </si>
  <si>
    <r>
      <t xml:space="preserve">  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t1.point BETWEEN g_start AND g_end</t>
    </r>
  </si>
  <si>
    <t xml:space="preserve">CUST_NAME                  POINT GIFT_NAME             </t>
  </si>
  <si>
    <t>--------------------- ---------- ----------------------</t>
  </si>
  <si>
    <r>
      <t xml:space="preserve">Bill Pullman               </t>
    </r>
    <r>
      <rPr>
        <sz val="9"/>
        <color rgb="FF004FC8"/>
        <rFont val="Consolas"/>
        <family val="3"/>
      </rPr>
      <t>65000</t>
    </r>
    <r>
      <rPr>
        <sz val="9"/>
        <color rgb="FF010101"/>
        <rFont val="Consolas"/>
        <family val="3"/>
      </rPr>
      <t xml:space="preserve"> Tuna </t>
    </r>
    <r>
      <rPr>
        <sz val="9"/>
        <color rgb="FFFF3399"/>
        <rFont val="Consolas"/>
        <family val="3"/>
      </rPr>
      <t>Set</t>
    </r>
  </si>
  <si>
    <r>
      <t xml:space="preserve">Mel Gibson                 </t>
    </r>
    <r>
      <rPr>
        <sz val="9"/>
        <color rgb="FF004FC8"/>
        <rFont val="Consolas"/>
        <family val="3"/>
      </rPr>
      <t>73000</t>
    </r>
    <r>
      <rPr>
        <sz val="9"/>
        <color rgb="FF010101"/>
        <rFont val="Consolas"/>
        <family val="3"/>
      </rPr>
      <t xml:space="preserve"> Tuna </t>
    </r>
    <r>
      <rPr>
        <sz val="9"/>
        <color rgb="FFFF3399"/>
        <rFont val="Consolas"/>
        <family val="3"/>
      </rPr>
      <t>Set</t>
    </r>
  </si>
  <si>
    <r>
      <t xml:space="preserve">Michael Douglas            </t>
    </r>
    <r>
      <rPr>
        <sz val="9"/>
        <color rgb="FF004FC8"/>
        <rFont val="Consolas"/>
        <family val="3"/>
      </rPr>
      <t>99000</t>
    </r>
    <r>
      <rPr>
        <sz val="9"/>
        <color rgb="FF010101"/>
        <rFont val="Consolas"/>
        <family val="3"/>
      </rPr>
      <t xml:space="preserve"> Tuna </t>
    </r>
    <r>
      <rPr>
        <sz val="9"/>
        <color rgb="FFFF3399"/>
        <rFont val="Consolas"/>
        <family val="3"/>
      </rPr>
      <t>Set</t>
    </r>
  </si>
  <si>
    <r>
      <t xml:space="preserve">Brad Pitt                 </t>
    </r>
    <r>
      <rPr>
        <sz val="9"/>
        <color rgb="FF004FC8"/>
        <rFont val="Consolas"/>
        <family val="3"/>
      </rPr>
      <t>110000</t>
    </r>
    <r>
      <rPr>
        <sz val="9"/>
        <color rgb="FF010101"/>
        <rFont val="Consolas"/>
        <family val="3"/>
      </rPr>
      <t xml:space="preserve"> Shampoo </t>
    </r>
    <r>
      <rPr>
        <sz val="9"/>
        <color rgb="FFFF3399"/>
        <rFont val="Consolas"/>
        <family val="3"/>
      </rPr>
      <t>Set</t>
    </r>
  </si>
  <si>
    <r>
      <t xml:space="preserve">Samuel Jackson            </t>
    </r>
    <r>
      <rPr>
        <sz val="9"/>
        <color rgb="FF004FC8"/>
        <rFont val="Consolas"/>
        <family val="3"/>
      </rPr>
      <t>153000</t>
    </r>
    <r>
      <rPr>
        <sz val="9"/>
        <color rgb="FF010101"/>
        <rFont val="Consolas"/>
        <family val="3"/>
      </rPr>
      <t xml:space="preserve"> Shampoo </t>
    </r>
    <r>
      <rPr>
        <sz val="9"/>
        <color rgb="FFFF3399"/>
        <rFont val="Consolas"/>
        <family val="3"/>
      </rPr>
      <t>Set</t>
    </r>
  </si>
  <si>
    <r>
      <t xml:space="preserve">Liam Neeson               </t>
    </r>
    <r>
      <rPr>
        <sz val="9"/>
        <color rgb="FF004FC8"/>
        <rFont val="Consolas"/>
        <family val="3"/>
      </rPr>
      <t>180000</t>
    </r>
    <r>
      <rPr>
        <sz val="9"/>
        <color rgb="FF010101"/>
        <rFont val="Consolas"/>
        <family val="3"/>
      </rPr>
      <t xml:space="preserve"> Shampoo </t>
    </r>
    <r>
      <rPr>
        <sz val="9"/>
        <color rgb="FFFF3399"/>
        <rFont val="Consolas"/>
        <family val="3"/>
      </rPr>
      <t>Set</t>
    </r>
  </si>
  <si>
    <r>
      <t xml:space="preserve">Arnold Scharz             </t>
    </r>
    <r>
      <rPr>
        <sz val="9"/>
        <color rgb="FF004FC8"/>
        <rFont val="Consolas"/>
        <family val="3"/>
      </rPr>
      <t>265000</t>
    </r>
    <r>
      <rPr>
        <sz val="9"/>
        <color rgb="FF010101"/>
        <rFont val="Consolas"/>
        <family val="3"/>
      </rPr>
      <t xml:space="preserve"> Car wash </t>
    </r>
    <r>
      <rPr>
        <sz val="9"/>
        <color rgb="FFFF3399"/>
        <rFont val="Consolas"/>
        <family val="3"/>
      </rPr>
      <t>Set</t>
    </r>
  </si>
  <si>
    <r>
      <t xml:space="preserve">Ahnjihye                  </t>
    </r>
    <r>
      <rPr>
        <sz val="9"/>
        <color rgb="FF004FC8"/>
        <rFont val="Consolas"/>
        <family val="3"/>
      </rPr>
      <t>273000</t>
    </r>
    <r>
      <rPr>
        <sz val="9"/>
        <color rgb="FF010101"/>
        <rFont val="Consolas"/>
        <family val="3"/>
      </rPr>
      <t xml:space="preserve"> Car wash </t>
    </r>
    <r>
      <rPr>
        <sz val="9"/>
        <color rgb="FFFF3399"/>
        <rFont val="Consolas"/>
        <family val="3"/>
      </rPr>
      <t>Set</t>
    </r>
  </si>
  <si>
    <r>
      <t xml:space="preserve">Tom Hanks                 </t>
    </r>
    <r>
      <rPr>
        <sz val="9"/>
        <color rgb="FF004FC8"/>
        <rFont val="Consolas"/>
        <family val="3"/>
      </rPr>
      <t>298000</t>
    </r>
    <r>
      <rPr>
        <sz val="9"/>
        <color rgb="FF010101"/>
        <rFont val="Consolas"/>
        <family val="3"/>
      </rPr>
      <t xml:space="preserve"> Car wash </t>
    </r>
    <r>
      <rPr>
        <sz val="9"/>
        <color rgb="FFFF3399"/>
        <rFont val="Consolas"/>
        <family val="3"/>
      </rPr>
      <t>Set</t>
    </r>
  </si>
  <si>
    <r>
      <t xml:space="preserve">Jim Carrey                </t>
    </r>
    <r>
      <rPr>
        <sz val="9"/>
        <color rgb="FF004FC8"/>
        <rFont val="Consolas"/>
        <family val="3"/>
      </rPr>
      <t>315000</t>
    </r>
    <r>
      <rPr>
        <sz val="9"/>
        <color rgb="FF010101"/>
        <rFont val="Consolas"/>
        <family val="3"/>
      </rPr>
      <t xml:space="preserve"> Kitchen Supplies </t>
    </r>
    <r>
      <rPr>
        <sz val="9"/>
        <color rgb="FFFF3399"/>
        <rFont val="Consolas"/>
        <family val="3"/>
      </rPr>
      <t>Set</t>
    </r>
  </si>
  <si>
    <r>
      <t xml:space="preserve">Bruce Willis              </t>
    </r>
    <r>
      <rPr>
        <sz val="9"/>
        <color rgb="FF004FC8"/>
        <rFont val="Consolas"/>
        <family val="3"/>
      </rPr>
      <t>320000</t>
    </r>
    <r>
      <rPr>
        <sz val="9"/>
        <color rgb="FF010101"/>
        <rFont val="Consolas"/>
        <family val="3"/>
      </rPr>
      <t xml:space="preserve"> Kitchen Supplies </t>
    </r>
    <r>
      <rPr>
        <sz val="9"/>
        <color rgb="FFFF3399"/>
        <rFont val="Consolas"/>
        <family val="3"/>
      </rPr>
      <t>Set</t>
    </r>
  </si>
  <si>
    <r>
      <t xml:space="preserve">Angela Bassett            </t>
    </r>
    <r>
      <rPr>
        <sz val="9"/>
        <color rgb="FF004FC8"/>
        <rFont val="Consolas"/>
        <family val="3"/>
      </rPr>
      <t>420000</t>
    </r>
    <r>
      <rPr>
        <sz val="9"/>
        <color rgb="FF010101"/>
        <rFont val="Consolas"/>
        <family val="3"/>
      </rPr>
      <t xml:space="preserve"> Mountain bike</t>
    </r>
  </si>
  <si>
    <r>
      <t xml:space="preserve">Robin Williams            </t>
    </r>
    <r>
      <rPr>
        <sz val="9"/>
        <color rgb="FF004FC8"/>
        <rFont val="Consolas"/>
        <family val="3"/>
      </rPr>
      <t>470000</t>
    </r>
    <r>
      <rPr>
        <sz val="9"/>
        <color rgb="FF010101"/>
        <rFont val="Consolas"/>
        <family val="3"/>
      </rPr>
      <t xml:space="preserve"> Mountain bike</t>
    </r>
  </si>
  <si>
    <r>
      <t xml:space="preserve">Morgan Freeman            </t>
    </r>
    <r>
      <rPr>
        <sz val="9"/>
        <color rgb="FF004FC8"/>
        <rFont val="Consolas"/>
        <family val="3"/>
      </rPr>
      <t>542000</t>
    </r>
    <r>
      <rPr>
        <sz val="9"/>
        <color rgb="FF010101"/>
        <rFont val="Consolas"/>
        <family val="3"/>
      </rPr>
      <t xml:space="preserve"> LCD Monitor</t>
    </r>
  </si>
  <si>
    <r>
      <t xml:space="preserve">Jessica Lange             </t>
    </r>
    <r>
      <rPr>
        <sz val="9"/>
        <color rgb="FF004FC8"/>
        <rFont val="Consolas"/>
        <family val="3"/>
      </rPr>
      <t>598000</t>
    </r>
    <r>
      <rPr>
        <sz val="9"/>
        <color rgb="FF010101"/>
        <rFont val="Consolas"/>
        <family val="3"/>
      </rPr>
      <t xml:space="preserve"> LCD Monitor</t>
    </r>
  </si>
  <si>
    <r>
      <t xml:space="preserve">Winona Ryder              </t>
    </r>
    <r>
      <rPr>
        <sz val="9"/>
        <color rgb="FF004FC8"/>
        <rFont val="Consolas"/>
        <family val="3"/>
      </rPr>
      <t>625000</t>
    </r>
    <r>
      <rPr>
        <sz val="9"/>
        <color rgb="FF010101"/>
        <rFont val="Consolas"/>
        <family val="3"/>
      </rPr>
      <t xml:space="preserve"> Notebook</t>
    </r>
  </si>
  <si>
    <r>
      <t xml:space="preserve">Michelle Pfeiffer         </t>
    </r>
    <r>
      <rPr>
        <sz val="9"/>
        <color rgb="FF004FC8"/>
        <rFont val="Consolas"/>
        <family val="3"/>
      </rPr>
      <t>670000</t>
    </r>
    <r>
      <rPr>
        <sz val="9"/>
        <color rgb="FF010101"/>
        <rFont val="Consolas"/>
        <family val="3"/>
      </rPr>
      <t xml:space="preserve"> Notebook</t>
    </r>
  </si>
  <si>
    <r>
      <t xml:space="preserve">James Seo                 </t>
    </r>
    <r>
      <rPr>
        <sz val="9"/>
        <color rgb="FF004FC8"/>
        <rFont val="Consolas"/>
        <family val="3"/>
      </rPr>
      <t>980000</t>
    </r>
    <r>
      <rPr>
        <sz val="9"/>
        <color rgb="FF010101"/>
        <rFont val="Consolas"/>
        <family val="3"/>
      </rPr>
      <t xml:space="preserve"> Refrigerator</t>
    </r>
  </si>
  <si>
    <r>
      <t xml:space="preserve">STUDENT </t>
    </r>
    <r>
      <rPr>
        <sz val="9"/>
        <color rgb="FF010101"/>
        <rFont val="맑은 고딕"/>
        <family val="2"/>
        <charset val="129"/>
      </rPr>
      <t>테이블</t>
    </r>
    <r>
      <rPr>
        <sz val="9"/>
        <color rgb="FF010101"/>
        <rFont val="Consolas"/>
        <family val="3"/>
      </rPr>
      <t xml:space="preserve"> SCORE </t>
    </r>
    <r>
      <rPr>
        <sz val="9"/>
        <color rgb="FF010101"/>
        <rFont val="맑은 고딕"/>
        <family val="2"/>
        <charset val="129"/>
      </rPr>
      <t>테이블</t>
    </r>
    <r>
      <rPr>
        <sz val="9"/>
        <color rgb="FF010101"/>
        <rFont val="Consolas"/>
        <family val="3"/>
      </rPr>
      <t>, HAKJUM</t>
    </r>
    <r>
      <rPr>
        <sz val="9"/>
        <color rgb="FF010101"/>
        <rFont val="맑은 고딕"/>
        <family val="2"/>
        <charset val="129"/>
      </rPr>
      <t>테이블을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조회하여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학생들의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이름과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점수와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학점을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출력하세요</t>
    </r>
    <r>
      <rPr>
        <sz val="9"/>
        <color rgb="FF010101"/>
        <rFont val="Consolas"/>
        <family val="3"/>
      </rPr>
      <t>.</t>
    </r>
    <phoneticPr fontId="2" type="noConversion"/>
  </si>
  <si>
    <t>--oracle join</t>
  </si>
  <si>
    <t xml:space="preserve">       t2.total,</t>
  </si>
  <si>
    <t xml:space="preserve">       t3.grade</t>
  </si>
  <si>
    <r>
      <t>FROM</t>
    </r>
    <r>
      <rPr>
        <sz val="9"/>
        <color rgb="FF010101"/>
        <rFont val="Consolas"/>
        <family val="3"/>
      </rPr>
      <t xml:space="preserve"> student t1, score t2, hakjum t3</t>
    </r>
  </si>
  <si>
    <r>
      <t>WHERE</t>
    </r>
    <r>
      <rPr>
        <sz val="9"/>
        <color rgb="FF010101"/>
        <rFont val="Consolas"/>
        <family val="3"/>
      </rPr>
      <t xml:space="preserve"> t1.studno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t2.studno</t>
    </r>
  </si>
  <si>
    <t>AND   t2.total BETWEEN t3.min_point AND T3.max_point</t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</si>
  <si>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t3.grade DESC</t>
    </r>
  </si>
  <si>
    <t>STUD_NAME                      TOTAL GRADE</t>
  </si>
  <si>
    <t>------------------------- ---------- ------</t>
  </si>
  <si>
    <r>
      <t xml:space="preserve">Demi Moore                        </t>
    </r>
    <r>
      <rPr>
        <sz val="9"/>
        <color rgb="FF004FC8"/>
        <rFont val="Consolas"/>
        <family val="3"/>
      </rPr>
      <t>62</t>
    </r>
    <r>
      <rPr>
        <sz val="9"/>
        <color rgb="FF010101"/>
        <rFont val="Consolas"/>
        <family val="3"/>
      </rPr>
      <t xml:space="preserve"> D</t>
    </r>
  </si>
  <si>
    <r>
      <t xml:space="preserve">Bill Murray                       </t>
    </r>
    <r>
      <rPr>
        <sz val="9"/>
        <color rgb="FF004FC8"/>
        <rFont val="Consolas"/>
        <family val="3"/>
      </rPr>
      <t>79</t>
    </r>
    <r>
      <rPr>
        <sz val="9"/>
        <color rgb="FF010101"/>
        <rFont val="Consolas"/>
        <family val="3"/>
      </rPr>
      <t xml:space="preserve"> C</t>
    </r>
    <r>
      <rPr>
        <sz val="9"/>
        <color rgb="FF0099CC"/>
        <rFont val="Consolas"/>
        <family val="3"/>
      </rPr>
      <t>+</t>
    </r>
  </si>
  <si>
    <r>
      <t xml:space="preserve">Rene Russo                        </t>
    </r>
    <r>
      <rPr>
        <sz val="9"/>
        <color rgb="FF004FC8"/>
        <rFont val="Consolas"/>
        <family val="3"/>
      </rPr>
      <t>78</t>
    </r>
    <r>
      <rPr>
        <sz val="9"/>
        <color rgb="FF010101"/>
        <rFont val="Consolas"/>
        <family val="3"/>
      </rPr>
      <t xml:space="preserve"> C</t>
    </r>
    <r>
      <rPr>
        <sz val="9"/>
        <color rgb="FF0099CC"/>
        <rFont val="Consolas"/>
        <family val="3"/>
      </rPr>
      <t>+</t>
    </r>
  </si>
  <si>
    <r>
      <t xml:space="preserve">Tim Robbins                       </t>
    </r>
    <r>
      <rPr>
        <sz val="9"/>
        <color rgb="FF004FC8"/>
        <rFont val="Consolas"/>
        <family val="3"/>
      </rPr>
      <t>77</t>
    </r>
    <r>
      <rPr>
        <sz val="9"/>
        <color rgb="FF010101"/>
        <rFont val="Consolas"/>
        <family val="3"/>
      </rPr>
      <t xml:space="preserve"> C</t>
    </r>
    <r>
      <rPr>
        <sz val="9"/>
        <color rgb="FF0099CC"/>
        <rFont val="Consolas"/>
        <family val="3"/>
      </rPr>
      <t>+</t>
    </r>
  </si>
  <si>
    <r>
      <t xml:space="preserve">Sandra Bullock                    </t>
    </r>
    <r>
      <rPr>
        <sz val="9"/>
        <color rgb="FF004FC8"/>
        <rFont val="Consolas"/>
        <family val="3"/>
      </rPr>
      <t>83</t>
    </r>
    <r>
      <rPr>
        <sz val="9"/>
        <color rgb="FF010101"/>
        <rFont val="Consolas"/>
        <family val="3"/>
      </rPr>
      <t xml:space="preserve"> B0</t>
    </r>
  </si>
  <si>
    <r>
      <t xml:space="preserve">Charlie Sheen                     </t>
    </r>
    <r>
      <rPr>
        <sz val="9"/>
        <color rgb="FF004FC8"/>
        <rFont val="Consolas"/>
        <family val="3"/>
      </rPr>
      <t>83</t>
    </r>
    <r>
      <rPr>
        <sz val="9"/>
        <color rgb="FF010101"/>
        <rFont val="Consolas"/>
        <family val="3"/>
      </rPr>
      <t xml:space="preserve"> B0</t>
    </r>
  </si>
  <si>
    <r>
      <t xml:space="preserve">Anthony Hopkins                   </t>
    </r>
    <r>
      <rPr>
        <sz val="9"/>
        <color rgb="FF004FC8"/>
        <rFont val="Consolas"/>
        <family val="3"/>
      </rPr>
      <t>84</t>
    </r>
    <r>
      <rPr>
        <sz val="9"/>
        <color rgb="FF010101"/>
        <rFont val="Consolas"/>
        <family val="3"/>
      </rPr>
      <t xml:space="preserve"> B0</t>
    </r>
  </si>
  <si>
    <r>
      <t xml:space="preserve">Christian Slater                  </t>
    </r>
    <r>
      <rPr>
        <sz val="9"/>
        <color rgb="FF004FC8"/>
        <rFont val="Consolas"/>
        <family val="3"/>
      </rPr>
      <t>82</t>
    </r>
    <r>
      <rPr>
        <sz val="9"/>
        <color rgb="FF010101"/>
        <rFont val="Consolas"/>
        <family val="3"/>
      </rPr>
      <t xml:space="preserve"> B0</t>
    </r>
  </si>
  <si>
    <r>
      <t xml:space="preserve">Steve Martin                      </t>
    </r>
    <r>
      <rPr>
        <sz val="9"/>
        <color rgb="FF004FC8"/>
        <rFont val="Consolas"/>
        <family val="3"/>
      </rPr>
      <t>82</t>
    </r>
    <r>
      <rPr>
        <sz val="9"/>
        <color rgb="FF010101"/>
        <rFont val="Consolas"/>
        <family val="3"/>
      </rPr>
      <t xml:space="preserve"> B0</t>
    </r>
  </si>
  <si>
    <r>
      <t xml:space="preserve">Micheal Keaton                    </t>
    </r>
    <r>
      <rPr>
        <sz val="9"/>
        <color rgb="FF004FC8"/>
        <rFont val="Consolas"/>
        <family val="3"/>
      </rPr>
      <t>81</t>
    </r>
    <r>
      <rPr>
        <sz val="9"/>
        <color rgb="FF010101"/>
        <rFont val="Consolas"/>
        <family val="3"/>
      </rPr>
      <t xml:space="preserve"> B0</t>
    </r>
  </si>
  <si>
    <r>
      <t xml:space="preserve">Richard Dreyfus                   </t>
    </r>
    <r>
      <rPr>
        <sz val="9"/>
        <color rgb="FF004FC8"/>
        <rFont val="Consolas"/>
        <family val="3"/>
      </rPr>
      <t>89</t>
    </r>
    <r>
      <rPr>
        <sz val="9"/>
        <color rgb="FF010101"/>
        <rFont val="Consolas"/>
        <family val="3"/>
      </rPr>
      <t xml:space="preserve"> B</t>
    </r>
    <r>
      <rPr>
        <sz val="9"/>
        <color rgb="FF0099CC"/>
        <rFont val="Consolas"/>
        <family val="3"/>
      </rPr>
      <t>+</t>
    </r>
  </si>
  <si>
    <r>
      <t>Daniel Day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Lewis                  </t>
    </r>
    <r>
      <rPr>
        <sz val="9"/>
        <color rgb="FF004FC8"/>
        <rFont val="Consolas"/>
        <family val="3"/>
      </rPr>
      <t>87</t>
    </r>
    <r>
      <rPr>
        <sz val="9"/>
        <color rgb="FF010101"/>
        <rFont val="Consolas"/>
        <family val="3"/>
      </rPr>
      <t xml:space="preserve"> B</t>
    </r>
    <r>
      <rPr>
        <sz val="9"/>
        <color rgb="FF0099CC"/>
        <rFont val="Consolas"/>
        <family val="3"/>
      </rPr>
      <t>+</t>
    </r>
  </si>
  <si>
    <r>
      <t xml:space="preserve">Nicholas Cage                     </t>
    </r>
    <r>
      <rPr>
        <sz val="9"/>
        <color rgb="FF004FC8"/>
        <rFont val="Consolas"/>
        <family val="3"/>
      </rPr>
      <t>87</t>
    </r>
    <r>
      <rPr>
        <sz val="9"/>
        <color rgb="FF010101"/>
        <rFont val="Consolas"/>
        <family val="3"/>
      </rPr>
      <t xml:space="preserve"> B</t>
    </r>
    <r>
      <rPr>
        <sz val="9"/>
        <color rgb="FF0099CC"/>
        <rFont val="Consolas"/>
        <family val="3"/>
      </rPr>
      <t>+</t>
    </r>
  </si>
  <si>
    <r>
      <t xml:space="preserve">Danny Glover                      </t>
    </r>
    <r>
      <rPr>
        <sz val="9"/>
        <color rgb="FF004FC8"/>
        <rFont val="Consolas"/>
        <family val="3"/>
      </rPr>
      <t>88</t>
    </r>
    <r>
      <rPr>
        <sz val="9"/>
        <color rgb="FF010101"/>
        <rFont val="Consolas"/>
        <family val="3"/>
      </rPr>
      <t xml:space="preserve"> B</t>
    </r>
    <r>
      <rPr>
        <sz val="9"/>
        <color rgb="FF0099CC"/>
        <rFont val="Consolas"/>
        <family val="3"/>
      </rPr>
      <t>+</t>
    </r>
  </si>
  <si>
    <r>
      <t xml:space="preserve">Sean Connery                      </t>
    </r>
    <r>
      <rPr>
        <sz val="9"/>
        <color rgb="FF004FC8"/>
        <rFont val="Consolas"/>
        <family val="3"/>
      </rPr>
      <t>88</t>
    </r>
    <r>
      <rPr>
        <sz val="9"/>
        <color rgb="FF010101"/>
        <rFont val="Consolas"/>
        <family val="3"/>
      </rPr>
      <t xml:space="preserve"> B</t>
    </r>
    <r>
      <rPr>
        <sz val="9"/>
        <color rgb="FF0099CC"/>
        <rFont val="Consolas"/>
        <family val="3"/>
      </rPr>
      <t>+</t>
    </r>
  </si>
  <si>
    <r>
      <t xml:space="preserve">Wesley Snipes                     </t>
    </r>
    <r>
      <rPr>
        <sz val="9"/>
        <color rgb="FF004FC8"/>
        <rFont val="Consolas"/>
        <family val="3"/>
      </rPr>
      <t>86</t>
    </r>
    <r>
      <rPr>
        <sz val="9"/>
        <color rgb="FF010101"/>
        <rFont val="Consolas"/>
        <family val="3"/>
      </rPr>
      <t xml:space="preserve"> B</t>
    </r>
    <r>
      <rPr>
        <sz val="9"/>
        <color rgb="FF0099CC"/>
        <rFont val="Consolas"/>
        <family val="3"/>
      </rPr>
      <t>+</t>
    </r>
  </si>
  <si>
    <r>
      <t xml:space="preserve">Billy Crystal                     </t>
    </r>
    <r>
      <rPr>
        <sz val="9"/>
        <color rgb="FF004FC8"/>
        <rFont val="Consolas"/>
        <family val="3"/>
      </rPr>
      <t>92</t>
    </r>
    <r>
      <rPr>
        <sz val="9"/>
        <color rgb="FF010101"/>
        <rFont val="Consolas"/>
        <family val="3"/>
      </rPr>
      <t xml:space="preserve"> A0</t>
    </r>
  </si>
  <si>
    <r>
      <t xml:space="preserve">Danny Devito                      </t>
    </r>
    <r>
      <rPr>
        <sz val="9"/>
        <color rgb="FF004FC8"/>
        <rFont val="Consolas"/>
        <family val="3"/>
      </rPr>
      <t>91</t>
    </r>
    <r>
      <rPr>
        <sz val="9"/>
        <color rgb="FF010101"/>
        <rFont val="Consolas"/>
        <family val="3"/>
      </rPr>
      <t xml:space="preserve"> A0</t>
    </r>
  </si>
  <si>
    <r>
      <t xml:space="preserve">Macaulay Culkin                   </t>
    </r>
    <r>
      <rPr>
        <sz val="9"/>
        <color rgb="FF004FC8"/>
        <rFont val="Consolas"/>
        <family val="3"/>
      </rPr>
      <t>95</t>
    </r>
    <r>
      <rPr>
        <sz val="9"/>
        <color rgb="FF010101"/>
        <rFont val="Consolas"/>
        <family val="3"/>
      </rPr>
      <t xml:space="preserve"> A0</t>
    </r>
  </si>
  <si>
    <r>
      <t xml:space="preserve">James Seo                         </t>
    </r>
    <r>
      <rPr>
        <sz val="9"/>
        <color rgb="FF004FC8"/>
        <rFont val="Consolas"/>
        <family val="3"/>
      </rPr>
      <t>97</t>
    </r>
    <r>
      <rPr>
        <sz val="9"/>
        <color rgb="FF010101"/>
        <rFont val="Consolas"/>
        <family val="3"/>
      </rPr>
      <t xml:space="preserve"> A</t>
    </r>
    <r>
      <rPr>
        <sz val="9"/>
        <color rgb="FF0099CC"/>
        <rFont val="Consolas"/>
        <family val="3"/>
      </rPr>
      <t>+</t>
    </r>
  </si>
  <si>
    <t>--AND   t2.total BETWEEN t3.min_point AND T3.max_point</t>
  </si>
  <si>
    <r>
      <t xml:space="preserve">  AND   t2.total </t>
    </r>
    <r>
      <rPr>
        <sz val="9"/>
        <color rgb="FF0099CC"/>
        <rFont val="Consolas"/>
        <family val="3"/>
      </rPr>
      <t>&gt;=</t>
    </r>
    <r>
      <rPr>
        <sz val="9"/>
        <color rgb="FF010101"/>
        <rFont val="Consolas"/>
        <family val="3"/>
      </rPr>
      <t xml:space="preserve"> t3.min_point </t>
    </r>
  </si>
  <si>
    <r>
      <t xml:space="preserve">  AND   t2.total </t>
    </r>
    <r>
      <rPr>
        <sz val="9"/>
        <color rgb="FF0099CC"/>
        <rFont val="Consolas"/>
        <family val="3"/>
      </rPr>
      <t>&lt;=</t>
    </r>
    <r>
      <rPr>
        <sz val="9"/>
        <color rgb="FF010101"/>
        <rFont val="Consolas"/>
        <family val="3"/>
      </rPr>
      <t xml:space="preserve"> T3.max_point</t>
    </r>
  </si>
  <si>
    <t>--ANSI NON_EQUI join</t>
  </si>
  <si>
    <r>
      <t>FROM</t>
    </r>
    <r>
      <rPr>
        <sz val="9"/>
        <color rgb="FF010101"/>
        <rFont val="Consolas"/>
        <family val="3"/>
      </rPr>
      <t xml:space="preserve"> student t1 JOIN score t2</t>
    </r>
  </si>
  <si>
    <r>
      <t xml:space="preserve">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t1.studno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t2.studno</t>
    </r>
  </si>
  <si>
    <t xml:space="preserve">JOIN hakjum t3  </t>
  </si>
  <si>
    <r>
      <t xml:space="preserve">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  t2.total </t>
    </r>
    <r>
      <rPr>
        <sz val="9"/>
        <color rgb="FF0099CC"/>
        <rFont val="Consolas"/>
        <family val="3"/>
      </rPr>
      <t>&gt;=</t>
    </r>
    <r>
      <rPr>
        <sz val="9"/>
        <color rgb="FF010101"/>
        <rFont val="Consolas"/>
        <family val="3"/>
      </rPr>
      <t xml:space="preserve"> t3.min_point </t>
    </r>
  </si>
  <si>
    <r>
      <t xml:space="preserve"> AND   t2.total </t>
    </r>
    <r>
      <rPr>
        <sz val="9"/>
        <color rgb="FF0099CC"/>
        <rFont val="Consolas"/>
        <family val="3"/>
      </rPr>
      <t>&lt;=</t>
    </r>
    <r>
      <rPr>
        <sz val="9"/>
        <color rgb="FF010101"/>
        <rFont val="Consolas"/>
        <family val="3"/>
      </rPr>
      <t xml:space="preserve"> T3.max_point</t>
    </r>
  </si>
  <si>
    <t>OUTER JOIN(아우터 조인)</t>
    <phoneticPr fontId="2" type="noConversion"/>
  </si>
  <si>
    <t>INNER JOIN인 양쪽인 동일한 데이터가 있는 경우만 출력</t>
    <phoneticPr fontId="2" type="noConversion"/>
  </si>
  <si>
    <t>OUTER JOIN은 한쪽테이블에는 있고 다른 쪽 테이블에는 데이터가 없는 경우</t>
    <phoneticPr fontId="2" type="noConversion"/>
  </si>
  <si>
    <t>있는쪽 테이블 기준으로 데이터 출력</t>
    <phoneticPr fontId="2" type="noConversion"/>
  </si>
  <si>
    <t>EX)  STUDENT, PROFESSOR 테이블에서 STUDENT테이블에는 지도교수가 지정이 않된 학생이 있음</t>
    <phoneticPr fontId="2" type="noConversion"/>
  </si>
  <si>
    <t>--SELECT name, profno</t>
  </si>
  <si>
    <t>--NAME                                                             PROFNO</t>
  </si>
  <si>
    <t>-------------------------------------------------------------- ----------</t>
  </si>
  <si>
    <t>--James Seo                                                          1001</t>
  </si>
  <si>
    <t>--Rene Russo                                                         2001</t>
  </si>
  <si>
    <t>--Sandra Bullock                                                     3002</t>
  </si>
  <si>
    <t>--Demi Moore                                                         4001</t>
  </si>
  <si>
    <t>--Danny Glover                                                       4003</t>
  </si>
  <si>
    <t>--Billy Crystal                                                      1002</t>
  </si>
  <si>
    <t>--Nicholas Cage                                                      2002</t>
  </si>
  <si>
    <t>--Micheal Keaton                                                     4003</t>
  </si>
  <si>
    <t>--Bill Murray                                                        4007</t>
  </si>
  <si>
    <t>--Macaulay Culkin                                                    4001</t>
  </si>
  <si>
    <t>--Richard Dreyfus                                                    1002</t>
  </si>
  <si>
    <t>--Tim Robbins                                                        2001</t>
  </si>
  <si>
    <t>--Wesley Snipes                                                      4002</t>
  </si>
  <si>
    <t>--Steve Martin                                                       4003</t>
  </si>
  <si>
    <t>--Daniel Day-Lewis                                                   4007</t>
  </si>
  <si>
    <t>--Danny Devito</t>
  </si>
  <si>
    <t>--Sean Connery</t>
  </si>
  <si>
    <t>--Christian Slater</t>
  </si>
  <si>
    <t>--Charlie Sheen</t>
  </si>
  <si>
    <t>--Anthony Hopkins</t>
  </si>
  <si>
    <t>--20 행이 선택되었습니다.</t>
  </si>
  <si>
    <t>--inner join은 15건 : 5건이 보이지 않음</t>
  </si>
  <si>
    <t>--SELECT t1.name stud_name, t2.name prof_name</t>
  </si>
  <si>
    <t>--FROM student t1, professor t2</t>
  </si>
  <si>
    <t>--WHERE t1.profno = t2.profno</t>
  </si>
  <si>
    <t>--STUD_NAME                 PROF_NAME</t>
  </si>
  <si>
    <t>--------------------------- -------------------------</t>
  </si>
  <si>
    <t>--James Seo                 Audie Murphy</t>
  </si>
  <si>
    <t>--Rene Russo                Winona Ryder</t>
  </si>
  <si>
    <t>--Sandra Bullock            Julia Roberts</t>
  </si>
  <si>
    <t>--Demi Moore                Meryl Streep</t>
  </si>
  <si>
    <t>--Danny Glover              Nicole Kidman</t>
  </si>
  <si>
    <t>--Billy Crystal             Angela Bassett</t>
  </si>
  <si>
    <t>--Nicholas Cage             Michelle Pfeiffer</t>
  </si>
  <si>
    <t>--Micheal Keaton            Nicole Kidman</t>
  </si>
  <si>
    <t>--Bill Murray               Jodie Foster</t>
  </si>
  <si>
    <t>--Macaulay Culkin           Meryl Streep</t>
  </si>
  <si>
    <t>--Richard Dreyfus           Angela Bassett</t>
  </si>
  <si>
    <t>--Tim Robbins               Winona Ryder</t>
  </si>
  <si>
    <t>--Wesley Snipes             Susan Sarandon</t>
  </si>
  <si>
    <t>--Steve Martin              Nicole Kidman</t>
  </si>
  <si>
    <t>--Daniel Day-Lewis          Jodie Foster</t>
  </si>
  <si>
    <t>--15 행이 선택되었습니다.</t>
  </si>
  <si>
    <t>--oracle outer join</t>
  </si>
  <si>
    <t>-- 데이터가 없는쪽에 (+)</t>
  </si>
  <si>
    <r>
      <t>SELECT</t>
    </r>
    <r>
      <rPr>
        <sz val="9"/>
        <color rgb="FF010101"/>
        <rFont val="Consolas"/>
        <family val="3"/>
      </rPr>
      <t xml:space="preserve"> t1.name stud_name, t2.name prof_name</t>
    </r>
  </si>
  <si>
    <r>
      <t>WHERE</t>
    </r>
    <r>
      <rPr>
        <sz val="9"/>
        <color rgb="FF010101"/>
        <rFont val="Consolas"/>
        <family val="3"/>
      </rPr>
      <t xml:space="preserve"> t1.profno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t2.profno(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>)</t>
    </r>
  </si>
  <si>
    <t>--ANSI outer join</t>
  </si>
  <si>
    <t>-- 데이터가 있는 쪽은 가리친다(LEFT).</t>
  </si>
  <si>
    <t xml:space="preserve">-- RIGHT OUTER JOIN </t>
  </si>
  <si>
    <r>
      <t>FROM</t>
    </r>
    <r>
      <rPr>
        <sz val="9"/>
        <color rgb="FF010101"/>
        <rFont val="Consolas"/>
        <family val="3"/>
      </rPr>
      <t xml:space="preserve"> student t1 LEFT OUTER JOIN professor t2</t>
    </r>
  </si>
  <si>
    <t>--ORACLE OUTER JOIN: UNION</t>
  </si>
  <si>
    <r>
      <t>SELECT</t>
    </r>
    <r>
      <rPr>
        <sz val="9"/>
        <color rgb="FF010101"/>
        <rFont val="Consolas"/>
        <family val="3"/>
      </rPr>
      <t xml:space="preserve"> t1.name stud_name, t2.name prof_name                     </t>
    </r>
  </si>
  <si>
    <r>
      <t>FROM</t>
    </r>
    <r>
      <rPr>
        <sz val="9"/>
        <color rgb="FF010101"/>
        <rFont val="Consolas"/>
        <family val="3"/>
      </rPr>
      <t xml:space="preserve"> student t1, professor t2                   </t>
    </r>
  </si>
  <si>
    <r>
      <t>WHERE</t>
    </r>
    <r>
      <rPr>
        <sz val="9"/>
        <color rgb="FF010101"/>
        <rFont val="Consolas"/>
        <family val="3"/>
      </rPr>
      <t xml:space="preserve"> t1.profno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t2.profno(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 xml:space="preserve">)  </t>
    </r>
  </si>
  <si>
    <t xml:space="preserve">UNION           </t>
  </si>
  <si>
    <r>
      <t>WHERE</t>
    </r>
    <r>
      <rPr>
        <sz val="9"/>
        <color rgb="FF010101"/>
        <rFont val="Consolas"/>
        <family val="3"/>
      </rPr>
      <t xml:space="preserve"> t1.profno(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t2.profno  </t>
    </r>
  </si>
  <si>
    <t xml:space="preserve">;                       </t>
  </si>
  <si>
    <t>STUD_NAME                 PROF_NAME</t>
  </si>
  <si>
    <t>------------------------- -------------------------</t>
  </si>
  <si>
    <t>James Seo                 Audie Murphy</t>
  </si>
  <si>
    <t>Billy Crystal             Angela Bassett</t>
  </si>
  <si>
    <t>Richard Dreyfus           Angela Bassett</t>
  </si>
  <si>
    <t>Rene Russo                Winona Ryder</t>
  </si>
  <si>
    <t>Tim Robbins               Winona Ryder</t>
  </si>
  <si>
    <t>Nicholas Cage             Michelle Pfeiffer</t>
  </si>
  <si>
    <t>Sandra Bullock            Julia Roberts</t>
  </si>
  <si>
    <t>Demi Moore                Meryl Streep</t>
  </si>
  <si>
    <t>Macaulay Culkin           Meryl Streep</t>
  </si>
  <si>
    <t>Wesley Snipes             Susan Sarandon</t>
  </si>
  <si>
    <t>Danny Glover              Nicole Kidman</t>
  </si>
  <si>
    <t>Micheal Keaton            Nicole Kidman</t>
  </si>
  <si>
    <t>Steve Martin              Nicole Kidman</t>
  </si>
  <si>
    <t>Bill Murray               Jodie Foster</t>
  </si>
  <si>
    <r>
      <t>Daniel Day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>Lewis          Jodie Foster</t>
    </r>
  </si>
  <si>
    <t>Danny Devito</t>
  </si>
  <si>
    <t>Sean Connery</t>
  </si>
  <si>
    <t>Christian Slater</t>
  </si>
  <si>
    <t>Charlie Sheen</t>
  </si>
  <si>
    <t>Anthony Hopkins</t>
  </si>
  <si>
    <t xml:space="preserve">                          Holly Hunter</t>
  </si>
  <si>
    <t xml:space="preserve">                          Andie Macdowell</t>
  </si>
  <si>
    <t xml:space="preserve">                          Sharon Stone</t>
  </si>
  <si>
    <t xml:space="preserve">                          Whoopi Goldberg</t>
  </si>
  <si>
    <t xml:space="preserve">                          Meg Ryan</t>
  </si>
  <si>
    <t xml:space="preserve">                          Emma Thompson</t>
  </si>
  <si>
    <t xml:space="preserve">                          Jessica Lange</t>
  </si>
  <si>
    <r>
      <t>27</t>
    </r>
    <r>
      <rPr>
        <sz val="9"/>
        <color rgb="FF010101"/>
        <rFont val="Consolas"/>
        <family val="3"/>
      </rPr>
      <t xml:space="preserve"> 행이 선택되었습니다.</t>
    </r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</si>
  <si>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student t1 FULL OUTER JOIN professor t2                  </t>
    </r>
  </si>
  <si>
    <r>
      <t xml:space="preserve">  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t1.profno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t2.profno    </t>
    </r>
  </si>
  <si>
    <t xml:space="preserve">;    </t>
  </si>
  <si>
    <t>SELF JOIN</t>
    <phoneticPr fontId="2" type="noConversion"/>
  </si>
  <si>
    <t>하나의 테이블을 마치 두개의 테이블 인것 처럼 사용</t>
    <phoneticPr fontId="2" type="noConversion"/>
  </si>
  <si>
    <t xml:space="preserve">     EMPNO ENAME                       MGR</t>
  </si>
  <si>
    <t>---------- -------------------- ----------</t>
  </si>
  <si>
    <t xml:space="preserve">      7369 SMITH                      7902</t>
  </si>
  <si>
    <t xml:space="preserve">      7499 ALLEN                      7698</t>
  </si>
  <si>
    <t xml:space="preserve">      7521 WARD                       7698</t>
  </si>
  <si>
    <t xml:space="preserve">      7566 JONES                      7839</t>
  </si>
  <si>
    <t xml:space="preserve">      7654 MARTIN                     7698</t>
  </si>
  <si>
    <t xml:space="preserve">      7698 BLAKE                      7839</t>
  </si>
  <si>
    <t xml:space="preserve">      7782 CLARK                      7839</t>
  </si>
  <si>
    <t xml:space="preserve">      7788 SCOTT                      7566</t>
  </si>
  <si>
    <t xml:space="preserve">      7839 KING</t>
  </si>
  <si>
    <t xml:space="preserve">      7844 TURNER                     7698</t>
  </si>
  <si>
    <t xml:space="preserve">      7900 JAMES                      7698</t>
  </si>
  <si>
    <t xml:space="preserve">      7902 FORD                       7566</t>
  </si>
  <si>
    <t xml:space="preserve">      7934 MILLER                     7782</t>
  </si>
  <si>
    <t>--oracle self join</t>
  </si>
  <si>
    <t>--SELECT t1.ename "ename", t2.ename "mgr_name"</t>
  </si>
  <si>
    <t>--FROM emp t1, emp t2</t>
  </si>
  <si>
    <t>--WHERE t1.mgr = t2.empno</t>
  </si>
  <si>
    <t>--ansi self join</t>
  </si>
  <si>
    <r>
      <t>SELECT</t>
    </r>
    <r>
      <rPr>
        <sz val="9"/>
        <color rgb="FF010101"/>
        <rFont val="Consolas"/>
        <family val="3"/>
      </rPr>
      <t xml:space="preserve"> t1.ename </t>
    </r>
    <r>
      <rPr>
        <sz val="9"/>
        <color rgb="FF7DA123"/>
        <rFont val="Consolas"/>
        <family val="3"/>
      </rPr>
      <t>"ename"</t>
    </r>
    <r>
      <rPr>
        <sz val="9"/>
        <color rgb="FF010101"/>
        <rFont val="Consolas"/>
        <family val="3"/>
      </rPr>
      <t xml:space="preserve">, t2.ename </t>
    </r>
    <r>
      <rPr>
        <sz val="9"/>
        <color rgb="FF7DA123"/>
        <rFont val="Consolas"/>
        <family val="3"/>
      </rPr>
      <t>"mgr_name"</t>
    </r>
  </si>
  <si>
    <r>
      <t>FROM</t>
    </r>
    <r>
      <rPr>
        <sz val="9"/>
        <color rgb="FF010101"/>
        <rFont val="Consolas"/>
        <family val="3"/>
      </rPr>
      <t xml:space="preserve"> emp t1 INNER JOIN emp t2</t>
    </r>
  </si>
  <si>
    <r>
      <t>ON</t>
    </r>
    <r>
      <rPr>
        <sz val="9"/>
        <color rgb="FF010101"/>
        <rFont val="Consolas"/>
        <family val="3"/>
      </rPr>
      <t xml:space="preserve"> t1.mgr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t2.empno</t>
    </r>
  </si>
  <si>
    <r>
      <t xml:space="preserve">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                </t>
    </r>
    <r>
      <rPr>
        <sz val="9"/>
        <color rgb="FF004FC8"/>
        <rFont val="Consolas"/>
        <family val="3"/>
      </rPr>
      <t>7902</t>
    </r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</si>
  <si>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          </t>
    </r>
    <r>
      <rPr>
        <sz val="9"/>
        <color rgb="FF004FC8"/>
        <rFont val="Consolas"/>
        <family val="3"/>
      </rPr>
      <t>7698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</si>
  <si>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          </t>
    </r>
    <r>
      <rPr>
        <sz val="9"/>
        <color rgb="FF004FC8"/>
        <rFont val="Consolas"/>
        <family val="3"/>
      </rPr>
      <t>7698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</si>
  <si>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            </t>
    </r>
    <r>
      <rPr>
        <sz val="9"/>
        <color rgb="FF004FC8"/>
        <rFont val="Consolas"/>
        <family val="3"/>
      </rPr>
      <t>7839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</si>
  <si>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          </t>
    </r>
    <r>
      <rPr>
        <sz val="9"/>
        <color rgb="FF004FC8"/>
        <rFont val="Consolas"/>
        <family val="3"/>
      </rPr>
      <t>7698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</si>
  <si>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            </t>
    </r>
    <r>
      <rPr>
        <sz val="9"/>
        <color rgb="FF004FC8"/>
        <rFont val="Consolas"/>
        <family val="3"/>
      </rPr>
      <t>7839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</si>
  <si>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          </t>
    </r>
    <r>
      <rPr>
        <sz val="9"/>
        <color rgb="FF004FC8"/>
        <rFont val="Consolas"/>
        <family val="3"/>
      </rPr>
      <t>7839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</si>
  <si>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            </t>
    </r>
    <r>
      <rPr>
        <sz val="9"/>
        <color rgb="FF004FC8"/>
        <rFont val="Consolas"/>
        <family val="3"/>
      </rPr>
      <t>7566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</si>
  <si>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</si>
  <si>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          </t>
    </r>
    <r>
      <rPr>
        <sz val="9"/>
        <color rgb="FF004FC8"/>
        <rFont val="Consolas"/>
        <family val="3"/>
      </rPr>
      <t>7698</t>
    </r>
  </si>
  <si>
    <r>
      <t xml:space="preserve">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                </t>
    </r>
    <r>
      <rPr>
        <sz val="9"/>
        <color rgb="FF004FC8"/>
        <rFont val="Consolas"/>
        <family val="3"/>
      </rPr>
      <t>7698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</si>
  <si>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            </t>
    </r>
    <r>
      <rPr>
        <sz val="9"/>
        <color rgb="FF004FC8"/>
        <rFont val="Consolas"/>
        <family val="3"/>
      </rPr>
      <t>7566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</si>
  <si>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               </t>
    </r>
    <r>
      <rPr>
        <sz val="9"/>
        <color rgb="FF004FC8"/>
        <rFont val="Consolas"/>
        <family val="3"/>
      </rPr>
      <t>7782</t>
    </r>
  </si>
  <si>
    <r>
      <t>11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27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26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@ORA20_SELF.sql</t>
    </r>
  </si>
  <si>
    <t>ename                mgr_name</t>
  </si>
  <si>
    <t>-------------------- --------------------</t>
  </si>
  <si>
    <t>SCOTT                JONES</t>
  </si>
  <si>
    <t>FORD                 JONES</t>
  </si>
  <si>
    <t>ALLEN                BLAKE</t>
  </si>
  <si>
    <t>WARD                 BLAKE</t>
  </si>
  <si>
    <t>MARTIN               BLAKE</t>
  </si>
  <si>
    <t>TURNER               BLAKE</t>
  </si>
  <si>
    <t>JAMES                BLAKE</t>
  </si>
  <si>
    <t>MILLER               CLARK</t>
  </si>
  <si>
    <t>JONES                KING</t>
  </si>
  <si>
    <t>BLAKE                KING</t>
  </si>
  <si>
    <t>CLARK                KING</t>
  </si>
  <si>
    <t>SMITH                FORD</t>
  </si>
  <si>
    <t xml:space="preserve">       t2.dname,</t>
  </si>
  <si>
    <t xml:space="preserve">       t1.empno,</t>
  </si>
  <si>
    <t xml:space="preserve">    DEPTNO DNAME             EMPNO ENAME           SAL</t>
  </si>
  <si>
    <t>---------- ------------ ---------- -------- ----------</t>
  </si>
  <si>
    <t xml:space="preserve">        </t>
  </si>
  <si>
    <r>
      <t>SELECT</t>
    </r>
    <r>
      <rPr>
        <sz val="9"/>
        <color rgb="FF010101"/>
        <rFont val="Consolas"/>
        <family val="3"/>
      </rPr>
      <t xml:space="preserve"> t1.deptno, 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</si>
  <si>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</si>
  <si>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ACCOUNTING   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</t>
    </r>
    <r>
      <rPr>
        <sz val="9"/>
        <color rgb="FF004FC8"/>
        <rFont val="Consolas"/>
        <family val="3"/>
      </rPr>
      <t>2450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</si>
  <si>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ACCOUNTING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</t>
    </r>
    <r>
      <rPr>
        <sz val="9"/>
        <color rgb="FF004FC8"/>
        <rFont val="Consolas"/>
        <family val="3"/>
      </rPr>
      <t>5000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</si>
  <si>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RESEARCH     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</t>
    </r>
    <r>
      <rPr>
        <sz val="9"/>
        <color rgb="FF004FC8"/>
        <rFont val="Consolas"/>
        <family val="3"/>
      </rPr>
      <t>3000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</si>
  <si>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RESEARCH     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</t>
    </r>
    <r>
      <rPr>
        <sz val="9"/>
        <color rgb="FF004FC8"/>
        <rFont val="Consolas"/>
        <family val="3"/>
      </rPr>
      <t>3000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</si>
  <si>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RESEARCH    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</t>
    </r>
    <r>
      <rPr>
        <sz val="9"/>
        <color rgb="FF004FC8"/>
        <rFont val="Consolas"/>
        <family val="3"/>
      </rPr>
      <t>2975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</si>
  <si>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   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</t>
    </r>
    <r>
      <rPr>
        <sz val="9"/>
        <color rgb="FF004FC8"/>
        <rFont val="Consolas"/>
        <family val="3"/>
      </rPr>
      <t>2850</t>
    </r>
  </si>
  <si>
    <r>
      <t xml:space="preserve">  AND t1.sal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2000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</si>
  <si>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</si>
  <si>
    <r>
      <t>SELECT</t>
    </r>
    <r>
      <rPr>
        <sz val="9"/>
        <color rgb="FF010101"/>
        <rFont val="Consolas"/>
        <family val="3"/>
      </rPr>
      <t xml:space="preserve"> t2.deptno,                                                                                               </t>
    </r>
  </si>
  <si>
    <t xml:space="preserve">       t2.dname,                                                                                                </t>
  </si>
  <si>
    <t xml:space="preserve">       t1.empno,                                                                                                </t>
  </si>
  <si>
    <t xml:space="preserve">       t1.ename,                                                                                                </t>
  </si>
  <si>
    <t xml:space="preserve">       t1.mgr,                                                                                          </t>
  </si>
  <si>
    <t xml:space="preserve">       t1.sal,                                                                                          </t>
  </si>
  <si>
    <t xml:space="preserve">       t1.deptno as deptno1,                                                                                            </t>
  </si>
  <si>
    <t xml:space="preserve">       t3.losal,                                                                                                </t>
  </si>
  <si>
    <t xml:space="preserve">       t3.hisal,                                                                                                </t>
  </si>
  <si>
    <t xml:space="preserve">       t3.grade,                                                                                                </t>
  </si>
  <si>
    <t xml:space="preserve">       t4.empno as mgr_empno,                                                                                           </t>
  </si>
  <si>
    <t xml:space="preserve">       t4.ename as mgr_ename                                                                                            </t>
  </si>
  <si>
    <r>
      <t>FROM</t>
    </r>
    <r>
      <rPr>
        <sz val="9"/>
        <color rgb="FF010101"/>
        <rFont val="Consolas"/>
        <family val="3"/>
      </rPr>
      <t xml:space="preserve"> emp t1, dept t2, salgrade t3, emp t4                                                                                               </t>
    </r>
  </si>
  <si>
    <r>
      <t>WHERE</t>
    </r>
    <r>
      <rPr>
        <sz val="9"/>
        <color rgb="FF010101"/>
        <rFont val="Consolas"/>
        <family val="3"/>
      </rPr>
      <t xml:space="preserve"> t1.deptno(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t2.deptno                                                                                          </t>
    </r>
  </si>
  <si>
    <r>
      <t xml:space="preserve">AND   t1.sal </t>
    </r>
    <r>
      <rPr>
        <sz val="9"/>
        <color rgb="FF0099CC"/>
        <rFont val="Consolas"/>
        <family val="3"/>
      </rPr>
      <t>&gt;=</t>
    </r>
    <r>
      <rPr>
        <sz val="9"/>
        <color rgb="FF010101"/>
        <rFont val="Consolas"/>
        <family val="3"/>
      </rPr>
      <t xml:space="preserve"> t3.losal(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 xml:space="preserve">)                                                                                             </t>
    </r>
  </si>
  <si>
    <r>
      <t xml:space="preserve">AND   t1.sal </t>
    </r>
    <r>
      <rPr>
        <sz val="9"/>
        <color rgb="FF0099CC"/>
        <rFont val="Consolas"/>
        <family val="3"/>
      </rPr>
      <t>&lt;=</t>
    </r>
    <r>
      <rPr>
        <sz val="9"/>
        <color rgb="FF010101"/>
        <rFont val="Consolas"/>
        <family val="3"/>
      </rPr>
      <t xml:space="preserve"> t3.hisal(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 xml:space="preserve">)                                                                                             </t>
    </r>
  </si>
  <si>
    <t xml:space="preserve">--AND   t1.sal BETWEEN t3.losal(+) AND t3.hisal(+)                                                                                              </t>
  </si>
  <si>
    <r>
      <t xml:space="preserve">AND   t1.mgr 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t4.empno(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 xml:space="preserve">)                                                                                             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</si>
  <si>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t2.deptno, t1.empno                                                                                            </t>
    </r>
  </si>
  <si>
    <t xml:space="preserve">;                                                                                               </t>
  </si>
  <si>
    <r>
      <t>SELECT</t>
    </r>
    <r>
      <rPr>
        <sz val="9"/>
        <color rgb="FF010101"/>
        <rFont val="Consolas"/>
        <family val="3"/>
      </rPr>
      <t xml:space="preserve"> t2.deptno,                                                                       </t>
    </r>
  </si>
  <si>
    <t xml:space="preserve">       t2.dname,                                                                        </t>
  </si>
  <si>
    <t xml:space="preserve">       t1.empno,                                                                        </t>
  </si>
  <si>
    <t xml:space="preserve">       t1.ename,                                                                        </t>
  </si>
  <si>
    <t xml:space="preserve">       t1.mgr,                                                                  </t>
  </si>
  <si>
    <t xml:space="preserve">       t1.sal,                                                                  </t>
  </si>
  <si>
    <t xml:space="preserve">       t2.deptno as deptno1,                                                                    </t>
  </si>
  <si>
    <t xml:space="preserve">       t3.losal,                                                                        </t>
  </si>
  <si>
    <t xml:space="preserve">       t3.hisal,                                                                        </t>
  </si>
  <si>
    <t xml:space="preserve">       t3.grade,                                                                        </t>
  </si>
  <si>
    <t xml:space="preserve">       t4.empno AS MGR_EMPNO,                                                                   </t>
  </si>
  <si>
    <t xml:space="preserve">       t4.ename AS MGR_ENAME                                                                            </t>
  </si>
  <si>
    <r>
      <t>FROM</t>
    </r>
    <r>
      <rPr>
        <sz val="9"/>
        <color rgb="FF010101"/>
        <rFont val="Consolas"/>
        <family val="3"/>
      </rPr>
      <t xml:space="preserve"> emp t1 RIGHT OUTER JOIN  dept t2                                                                   </t>
    </r>
  </si>
  <si>
    <r>
      <t>ON</t>
    </r>
    <r>
      <rPr>
        <sz val="9"/>
        <color rgb="FF010101"/>
        <rFont val="Consolas"/>
        <family val="3"/>
      </rPr>
      <t xml:space="preserve">  t1.deptno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t2.deptno                                                                       </t>
    </r>
  </si>
  <si>
    <t xml:space="preserve">LEFT OUTER JOIN salgrade T3                                                                     </t>
  </si>
  <si>
    <r>
      <t>ON</t>
    </r>
    <r>
      <rPr>
        <sz val="9"/>
        <color rgb="FF010101"/>
        <rFont val="Consolas"/>
        <family val="3"/>
      </rPr>
      <t xml:space="preserve">   t1.sal</t>
    </r>
    <r>
      <rPr>
        <sz val="9"/>
        <color rgb="FF0099CC"/>
        <rFont val="Consolas"/>
        <family val="3"/>
      </rPr>
      <t>&gt;=</t>
    </r>
    <r>
      <rPr>
        <sz val="9"/>
        <color rgb="FF010101"/>
        <rFont val="Consolas"/>
        <family val="3"/>
      </rPr>
      <t xml:space="preserve"> t3.losal                                                                          </t>
    </r>
  </si>
  <si>
    <r>
      <t xml:space="preserve">AND  t1.sal&lt;= t3.hisal                                             </t>
    </r>
    <r>
      <rPr>
        <sz val="9"/>
        <color rgb="FF0099CC"/>
        <rFont val="Consolas"/>
        <family val="3"/>
      </rPr>
      <t xml:space="preserve">  </t>
    </r>
    <r>
      <rPr>
        <sz val="9"/>
        <color rgb="FF010101"/>
        <rFont val="Consolas"/>
        <family val="3"/>
      </rPr>
      <t xml:space="preserve">                   </t>
    </r>
  </si>
  <si>
    <t xml:space="preserve">LEFT OUTER JOIN emp t4                                                                  </t>
  </si>
  <si>
    <r>
      <t>ON</t>
    </r>
    <r>
      <rPr>
        <sz val="9"/>
        <color rgb="FF010101"/>
        <rFont val="Consolas"/>
        <family val="3"/>
      </rPr>
      <t xml:space="preserve">   t1.mgr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t4.empno                                                                  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</si>
  <si>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t2.deptno, t1.empno                                                                    </t>
    </r>
  </si>
  <si>
    <t xml:space="preserve">;                                                                       </t>
  </si>
  <si>
    <r>
      <t>있다고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할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때</t>
    </r>
    <r>
      <rPr>
        <sz val="9"/>
        <color rgb="FF1D1C1D"/>
        <rFont val="Consolas"/>
        <family val="3"/>
      </rPr>
      <t xml:space="preserve"> Notebook </t>
    </r>
    <r>
      <rPr>
        <sz val="9"/>
        <color rgb="FF1D1C1D"/>
        <rFont val="돋움"/>
        <family val="3"/>
        <charset val="129"/>
      </rPr>
      <t>을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선택할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수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있는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고객명과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포인트</t>
    </r>
    <r>
      <rPr>
        <sz val="9"/>
        <color rgb="FF1D1C1D"/>
        <rFont val="Consolas"/>
        <family val="3"/>
      </rPr>
      <t xml:space="preserve">, </t>
    </r>
    <r>
      <rPr>
        <sz val="9"/>
        <color rgb="FF1D1C1D"/>
        <rFont val="돋움"/>
        <family val="3"/>
        <charset val="129"/>
      </rPr>
      <t>상품명을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출력하세요</t>
    </r>
    <r>
      <rPr>
        <sz val="9"/>
        <color rgb="FF1D1C1D"/>
        <rFont val="Consolas"/>
        <family val="3"/>
      </rPr>
      <t>.</t>
    </r>
  </si>
  <si>
    <r>
      <t xml:space="preserve">customer </t>
    </r>
    <r>
      <rPr>
        <sz val="9"/>
        <color rgb="FF1D1C1D"/>
        <rFont val="돋움"/>
        <family val="3"/>
        <charset val="129"/>
      </rPr>
      <t>테이블과</t>
    </r>
    <r>
      <rPr>
        <sz val="9"/>
        <color rgb="FF1D1C1D"/>
        <rFont val="Consolas"/>
        <family val="3"/>
      </rPr>
      <t xml:space="preserve"> gift </t>
    </r>
    <r>
      <rPr>
        <sz val="9"/>
        <color rgb="FF1D1C1D"/>
        <rFont val="돋움"/>
        <family val="3"/>
        <charset val="129"/>
      </rPr>
      <t>테이블을</t>
    </r>
    <r>
      <rPr>
        <sz val="9"/>
        <color rgb="FF1D1C1D"/>
        <rFont val="Consolas"/>
        <family val="3"/>
      </rPr>
      <t xml:space="preserve"> Join</t>
    </r>
    <r>
      <rPr>
        <sz val="9"/>
        <color rgb="FF1D1C1D"/>
        <rFont val="돋움"/>
        <family val="3"/>
        <charset val="129"/>
      </rPr>
      <t>하여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고객이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자기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포인트보다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낮은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포인트의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상품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중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한가지를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선택할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수</t>
    </r>
    <r>
      <rPr>
        <sz val="9"/>
        <color rgb="FF1D1C1D"/>
        <rFont val="Consolas"/>
        <family val="3"/>
      </rPr>
      <t xml:space="preserve"> </t>
    </r>
    <phoneticPr fontId="2" type="noConversion"/>
  </si>
  <si>
    <t>CUST_NAME                          POINT GIFT_NAME</t>
  </si>
  <si>
    <t>------------------------------ --------- ------------------------------</t>
  </si>
  <si>
    <t>James Seo                         980000 Notebook</t>
  </si>
  <si>
    <t>Winona Ryder                      625000 Notebook</t>
  </si>
  <si>
    <t>Michelle Pfeiffer                 670000 Notebook</t>
  </si>
  <si>
    <t xml:space="preserve">       GNO GNAME              JUMIN                POINT</t>
  </si>
  <si>
    <t>---------- ------------------ --------------- ----------</t>
  </si>
  <si>
    <t xml:space="preserve">       GNO GNAME                      G_START      G_END</t>
  </si>
  <si>
    <t xml:space="preserve">       t1.point,</t>
  </si>
  <si>
    <t xml:space="preserve">CUST_NAME                POINT GIFT_NAME </t>
  </si>
  <si>
    <t>------------------- ---------- ----------</t>
  </si>
  <si>
    <r>
      <t>FROM</t>
    </r>
    <r>
      <rPr>
        <sz val="9"/>
        <color rgb="FF010101"/>
        <rFont val="Consolas"/>
        <family val="3"/>
      </rPr>
      <t xml:space="preserve"> customer</t>
    </r>
  </si>
  <si>
    <r>
      <t xml:space="preserve">  </t>
    </r>
    <r>
      <rPr>
        <sz val="9"/>
        <color rgb="FF004FC8"/>
        <rFont val="Consolas"/>
        <family val="3"/>
      </rPr>
      <t>20010001</t>
    </r>
    <r>
      <rPr>
        <sz val="9"/>
        <color rgb="FF010101"/>
        <rFont val="Consolas"/>
        <family val="3"/>
      </rPr>
      <t xml:space="preserve"> James Seo          </t>
    </r>
    <r>
      <rPr>
        <sz val="9"/>
        <color rgb="FF004FC8"/>
        <rFont val="Consolas"/>
        <family val="3"/>
      </rPr>
      <t>7510231369824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980000</t>
    </r>
  </si>
  <si>
    <r>
      <t xml:space="preserve">  </t>
    </r>
    <r>
      <rPr>
        <sz val="9"/>
        <color rgb="FF004FC8"/>
        <rFont val="Consolas"/>
        <family val="3"/>
      </rPr>
      <t>20010002</t>
    </r>
    <r>
      <rPr>
        <sz val="9"/>
        <color rgb="FF010101"/>
        <rFont val="Consolas"/>
        <family val="3"/>
      </rPr>
      <t xml:space="preserve"> Mel Gibson         </t>
    </r>
    <r>
      <rPr>
        <sz val="9"/>
        <color rgb="FF004FC8"/>
        <rFont val="Consolas"/>
        <family val="3"/>
      </rPr>
      <t>7502241128467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73000</t>
    </r>
  </si>
  <si>
    <r>
      <t xml:space="preserve">  </t>
    </r>
    <r>
      <rPr>
        <sz val="9"/>
        <color rgb="FF004FC8"/>
        <rFont val="Consolas"/>
        <family val="3"/>
      </rPr>
      <t>20010003</t>
    </r>
    <r>
      <rPr>
        <sz val="9"/>
        <color rgb="FF010101"/>
        <rFont val="Consolas"/>
        <family val="3"/>
      </rPr>
      <t xml:space="preserve"> Bruce Willis       </t>
    </r>
    <r>
      <rPr>
        <sz val="9"/>
        <color rgb="FF004FC8"/>
        <rFont val="Consolas"/>
        <family val="3"/>
      </rPr>
      <t>7506152123648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320000</t>
    </r>
  </si>
  <si>
    <r>
      <t xml:space="preserve">  </t>
    </r>
    <r>
      <rPr>
        <sz val="9"/>
        <color rgb="FF004FC8"/>
        <rFont val="Consolas"/>
        <family val="3"/>
      </rPr>
      <t>20010004</t>
    </r>
    <r>
      <rPr>
        <sz val="9"/>
        <color rgb="FF010101"/>
        <rFont val="Consolas"/>
        <family val="3"/>
      </rPr>
      <t xml:space="preserve"> Bill Pullman       </t>
    </r>
    <r>
      <rPr>
        <sz val="9"/>
        <color rgb="FF004FC8"/>
        <rFont val="Consolas"/>
        <family val="3"/>
      </rPr>
      <t>7512251063421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65000</t>
    </r>
  </si>
  <si>
    <r>
      <t xml:space="preserve">  </t>
    </r>
    <r>
      <rPr>
        <sz val="9"/>
        <color rgb="FF004FC8"/>
        <rFont val="Consolas"/>
        <family val="3"/>
      </rPr>
      <t>20010005</t>
    </r>
    <r>
      <rPr>
        <sz val="9"/>
        <color rgb="FF010101"/>
        <rFont val="Consolas"/>
        <family val="3"/>
      </rPr>
      <t xml:space="preserve"> Liam Neeson        </t>
    </r>
    <r>
      <rPr>
        <sz val="9"/>
        <color rgb="FF004FC8"/>
        <rFont val="Consolas"/>
        <family val="3"/>
      </rPr>
      <t>7503031639826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180000</t>
    </r>
  </si>
  <si>
    <r>
      <t xml:space="preserve">  </t>
    </r>
    <r>
      <rPr>
        <sz val="9"/>
        <color rgb="FF004FC8"/>
        <rFont val="Consolas"/>
        <family val="3"/>
      </rPr>
      <t>20010006</t>
    </r>
    <r>
      <rPr>
        <sz val="9"/>
        <color rgb="FF010101"/>
        <rFont val="Consolas"/>
        <family val="3"/>
      </rPr>
      <t xml:space="preserve"> Samuel Jackson     </t>
    </r>
    <r>
      <rPr>
        <sz val="9"/>
        <color rgb="FF004FC8"/>
        <rFont val="Consolas"/>
        <family val="3"/>
      </rPr>
      <t>7601232186327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153000</t>
    </r>
  </si>
  <si>
    <r>
      <t xml:space="preserve">  </t>
    </r>
    <r>
      <rPr>
        <sz val="9"/>
        <color rgb="FF004FC8"/>
        <rFont val="Consolas"/>
        <family val="3"/>
      </rPr>
      <t>20010007</t>
    </r>
    <r>
      <rPr>
        <sz val="9"/>
        <color rgb="FF010101"/>
        <rFont val="Consolas"/>
        <family val="3"/>
      </rPr>
      <t xml:space="preserve"> Ahnjihye           </t>
    </r>
    <r>
      <rPr>
        <sz val="9"/>
        <color rgb="FF004FC8"/>
        <rFont val="Consolas"/>
        <family val="3"/>
      </rPr>
      <t>7604212298371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273000</t>
    </r>
  </si>
  <si>
    <r>
      <t xml:space="preserve">  </t>
    </r>
    <r>
      <rPr>
        <sz val="9"/>
        <color rgb="FF004FC8"/>
        <rFont val="Consolas"/>
        <family val="3"/>
      </rPr>
      <t>20010008</t>
    </r>
    <r>
      <rPr>
        <sz val="9"/>
        <color rgb="FF010101"/>
        <rFont val="Consolas"/>
        <family val="3"/>
      </rPr>
      <t xml:space="preserve"> Jim Carrey         </t>
    </r>
    <r>
      <rPr>
        <sz val="9"/>
        <color rgb="FF004FC8"/>
        <rFont val="Consolas"/>
        <family val="3"/>
      </rPr>
      <t>7609112118379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315000</t>
    </r>
  </si>
  <si>
    <r>
      <t xml:space="preserve">  </t>
    </r>
    <r>
      <rPr>
        <sz val="9"/>
        <color rgb="FF004FC8"/>
        <rFont val="Consolas"/>
        <family val="3"/>
      </rPr>
      <t>20010009</t>
    </r>
    <r>
      <rPr>
        <sz val="9"/>
        <color rgb="FF010101"/>
        <rFont val="Consolas"/>
        <family val="3"/>
      </rPr>
      <t xml:space="preserve"> Morgan Freeman     </t>
    </r>
    <r>
      <rPr>
        <sz val="9"/>
        <color rgb="FF004FC8"/>
        <rFont val="Consolas"/>
        <family val="3"/>
      </rPr>
      <t>7601202378641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542000</t>
    </r>
  </si>
  <si>
    <r>
      <t xml:space="preserve">  </t>
    </r>
    <r>
      <rPr>
        <sz val="9"/>
        <color rgb="FF004FC8"/>
        <rFont val="Consolas"/>
        <family val="3"/>
      </rPr>
      <t>20010010</t>
    </r>
    <r>
      <rPr>
        <sz val="9"/>
        <color rgb="FF010101"/>
        <rFont val="Consolas"/>
        <family val="3"/>
      </rPr>
      <t xml:space="preserve"> Arnold Scharz      </t>
    </r>
    <r>
      <rPr>
        <sz val="9"/>
        <color rgb="FF004FC8"/>
        <rFont val="Consolas"/>
        <family val="3"/>
      </rPr>
      <t>7610122196482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265000</t>
    </r>
  </si>
  <si>
    <r>
      <t xml:space="preserve">  </t>
    </r>
    <r>
      <rPr>
        <sz val="9"/>
        <color rgb="FF004FC8"/>
        <rFont val="Consolas"/>
        <family val="3"/>
      </rPr>
      <t>20010011</t>
    </r>
    <r>
      <rPr>
        <sz val="9"/>
        <color rgb="FF010101"/>
        <rFont val="Consolas"/>
        <family val="3"/>
      </rPr>
      <t xml:space="preserve"> Brad Pitt          </t>
    </r>
    <r>
      <rPr>
        <sz val="9"/>
        <color rgb="FF004FC8"/>
        <rFont val="Consolas"/>
        <family val="3"/>
      </rPr>
      <t>7711291186223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110000</t>
    </r>
  </si>
  <si>
    <r>
      <t xml:space="preserve">  </t>
    </r>
    <r>
      <rPr>
        <sz val="9"/>
        <color rgb="FF004FC8"/>
        <rFont val="Consolas"/>
        <family val="3"/>
      </rPr>
      <t>20010012</t>
    </r>
    <r>
      <rPr>
        <sz val="9"/>
        <color rgb="FF010101"/>
        <rFont val="Consolas"/>
        <family val="3"/>
      </rPr>
      <t xml:space="preserve"> Michael Douglas    </t>
    </r>
    <r>
      <rPr>
        <sz val="9"/>
        <color rgb="FF004FC8"/>
        <rFont val="Consolas"/>
        <family val="3"/>
      </rPr>
      <t>7704021358674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99000</t>
    </r>
  </si>
  <si>
    <r>
      <t xml:space="preserve">  </t>
    </r>
    <r>
      <rPr>
        <sz val="9"/>
        <color rgb="FF004FC8"/>
        <rFont val="Consolas"/>
        <family val="3"/>
      </rPr>
      <t>20010013</t>
    </r>
    <r>
      <rPr>
        <sz val="9"/>
        <color rgb="FF010101"/>
        <rFont val="Consolas"/>
        <family val="3"/>
      </rPr>
      <t xml:space="preserve"> Robin Williams     </t>
    </r>
    <r>
      <rPr>
        <sz val="9"/>
        <color rgb="FF004FC8"/>
        <rFont val="Consolas"/>
        <family val="3"/>
      </rPr>
      <t>7709131276431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470000</t>
    </r>
  </si>
  <si>
    <r>
      <t xml:space="preserve">  </t>
    </r>
    <r>
      <rPr>
        <sz val="9"/>
        <color rgb="FF004FC8"/>
        <rFont val="Consolas"/>
        <family val="3"/>
      </rPr>
      <t>20010014</t>
    </r>
    <r>
      <rPr>
        <sz val="9"/>
        <color rgb="FF010101"/>
        <rFont val="Consolas"/>
        <family val="3"/>
      </rPr>
      <t xml:space="preserve"> Tom Hanks          </t>
    </r>
    <r>
      <rPr>
        <sz val="9"/>
        <color rgb="FF004FC8"/>
        <rFont val="Consolas"/>
        <family val="3"/>
      </rPr>
      <t>7702261196365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298000</t>
    </r>
  </si>
  <si>
    <r>
      <t xml:space="preserve">  </t>
    </r>
    <r>
      <rPr>
        <sz val="9"/>
        <color rgb="FF004FC8"/>
        <rFont val="Consolas"/>
        <family val="3"/>
      </rPr>
      <t>20010015</t>
    </r>
    <r>
      <rPr>
        <sz val="9"/>
        <color rgb="FF010101"/>
        <rFont val="Consolas"/>
        <family val="3"/>
      </rPr>
      <t xml:space="preserve"> Angela Bassett     </t>
    </r>
    <r>
      <rPr>
        <sz val="9"/>
        <color rgb="FF004FC8"/>
        <rFont val="Consolas"/>
        <family val="3"/>
      </rPr>
      <t>7712141254963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420000</t>
    </r>
  </si>
  <si>
    <r>
      <t xml:space="preserve">  </t>
    </r>
    <r>
      <rPr>
        <sz val="9"/>
        <color rgb="FF004FC8"/>
        <rFont val="Consolas"/>
        <family val="3"/>
      </rPr>
      <t>20010016</t>
    </r>
    <r>
      <rPr>
        <sz val="9"/>
        <color rgb="FF010101"/>
        <rFont val="Consolas"/>
        <family val="3"/>
      </rPr>
      <t xml:space="preserve"> Jessica Lange      </t>
    </r>
    <r>
      <rPr>
        <sz val="9"/>
        <color rgb="FF004FC8"/>
        <rFont val="Consolas"/>
        <family val="3"/>
      </rPr>
      <t>7808192157498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598000</t>
    </r>
  </si>
  <si>
    <r>
      <t xml:space="preserve">  </t>
    </r>
    <r>
      <rPr>
        <sz val="9"/>
        <color rgb="FF004FC8"/>
        <rFont val="Consolas"/>
        <family val="3"/>
      </rPr>
      <t>20010017</t>
    </r>
    <r>
      <rPr>
        <sz val="9"/>
        <color rgb="FF010101"/>
        <rFont val="Consolas"/>
        <family val="3"/>
      </rPr>
      <t xml:space="preserve"> Winona Ryder       </t>
    </r>
    <r>
      <rPr>
        <sz val="9"/>
        <color rgb="FF004FC8"/>
        <rFont val="Consolas"/>
        <family val="3"/>
      </rPr>
      <t>7801051776346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625000</t>
    </r>
  </si>
  <si>
    <r>
      <t xml:space="preserve">  </t>
    </r>
    <r>
      <rPr>
        <sz val="9"/>
        <color rgb="FF004FC8"/>
        <rFont val="Consolas"/>
        <family val="3"/>
      </rPr>
      <t>20010018</t>
    </r>
    <r>
      <rPr>
        <sz val="9"/>
        <color rgb="FF010101"/>
        <rFont val="Consolas"/>
        <family val="3"/>
      </rPr>
      <t xml:space="preserve"> Michelle Pfeiffer  </t>
    </r>
    <r>
      <rPr>
        <sz val="9"/>
        <color rgb="FF004FC8"/>
        <rFont val="Consolas"/>
        <family val="3"/>
      </rPr>
      <t>7808091786954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670000</t>
    </r>
  </si>
  <si>
    <r>
      <t>FROM</t>
    </r>
    <r>
      <rPr>
        <sz val="9"/>
        <color rgb="FF010101"/>
        <rFont val="Consolas"/>
        <family val="3"/>
      </rPr>
      <t xml:space="preserve"> gift</t>
    </r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</si>
  <si>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Tuna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100000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</si>
  <si>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Shampoo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                </t>
    </r>
    <r>
      <rPr>
        <sz val="9"/>
        <color rgb="FF004FC8"/>
        <rFont val="Consolas"/>
        <family val="3"/>
      </rPr>
      <t>100001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200000</t>
    </r>
  </si>
  <si>
    <r>
      <t xml:space="preserve">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Car wash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4FC8"/>
        <rFont val="Consolas"/>
        <family val="3"/>
      </rPr>
      <t>200001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300000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</si>
  <si>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Kitchen Supplies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300001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400000</t>
    </r>
  </si>
  <si>
    <r>
      <t xml:space="preserve">     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Mountain bike               </t>
    </r>
    <r>
      <rPr>
        <sz val="9"/>
        <color rgb="FF004FC8"/>
        <rFont val="Consolas"/>
        <family val="3"/>
      </rPr>
      <t>400001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500000</t>
    </r>
  </si>
  <si>
    <r>
      <t xml:space="preserve">     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LCD Monitor                 </t>
    </r>
    <r>
      <rPr>
        <sz val="9"/>
        <color rgb="FF004FC8"/>
        <rFont val="Consolas"/>
        <family val="3"/>
      </rPr>
      <t>500001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600000</t>
    </r>
  </si>
  <si>
    <r>
      <t xml:space="preserve">         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 Notebook                    </t>
    </r>
    <r>
      <rPr>
        <sz val="9"/>
        <color rgb="FF004FC8"/>
        <rFont val="Consolas"/>
        <family val="3"/>
      </rPr>
      <t>600001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700000</t>
    </r>
  </si>
  <si>
    <r>
      <t xml:space="preserve">         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Wall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Mountable TV           </t>
    </r>
    <r>
      <rPr>
        <sz val="9"/>
        <color rgb="FF004FC8"/>
        <rFont val="Consolas"/>
        <family val="3"/>
      </rPr>
      <t>700001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800000</t>
    </r>
  </si>
  <si>
    <r>
      <t xml:space="preserve">         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Drum Washing Machine        </t>
    </r>
    <r>
      <rPr>
        <sz val="9"/>
        <color rgb="FF004FC8"/>
        <rFont val="Consolas"/>
        <family val="3"/>
      </rPr>
      <t>800001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900000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</si>
  <si>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Refrigerator                </t>
    </r>
    <r>
      <rPr>
        <sz val="9"/>
        <color rgb="FF004FC8"/>
        <rFont val="Consolas"/>
        <family val="3"/>
      </rPr>
      <t>900001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1000000</t>
    </r>
  </si>
  <si>
    <r>
      <t>SELECT</t>
    </r>
    <r>
      <rPr>
        <sz val="9"/>
        <color rgb="FF010101"/>
        <rFont val="Consolas"/>
        <family val="3"/>
      </rPr>
      <t xml:space="preserve"> t1.gname cust_name,</t>
    </r>
  </si>
  <si>
    <r>
      <t>FROM</t>
    </r>
    <r>
      <rPr>
        <sz val="9"/>
        <color rgb="FF010101"/>
        <rFont val="Consolas"/>
        <family val="3"/>
      </rPr>
      <t xml:space="preserve"> customer t1,  gift t2</t>
    </r>
  </si>
  <si>
    <r>
      <t>WHERE</t>
    </r>
    <r>
      <rPr>
        <sz val="9"/>
        <color rgb="FF010101"/>
        <rFont val="Consolas"/>
        <family val="3"/>
      </rPr>
      <t xml:space="preserve"> t1.point </t>
    </r>
    <r>
      <rPr>
        <sz val="9"/>
        <color rgb="FF0099CC"/>
        <rFont val="Consolas"/>
        <family val="3"/>
      </rPr>
      <t>&gt;=</t>
    </r>
    <r>
      <rPr>
        <sz val="9"/>
        <color rgb="FF010101"/>
        <rFont val="Consolas"/>
        <family val="3"/>
      </rPr>
      <t xml:space="preserve"> t2.g_start        </t>
    </r>
  </si>
  <si>
    <r>
      <t xml:space="preserve">AND   t2.gname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'Notebook'</t>
    </r>
  </si>
  <si>
    <r>
      <t xml:space="preserve">James Seo               </t>
    </r>
    <r>
      <rPr>
        <sz val="9"/>
        <color rgb="FF004FC8"/>
        <rFont val="Consolas"/>
        <family val="3"/>
      </rPr>
      <t>980000</t>
    </r>
    <r>
      <rPr>
        <sz val="9"/>
        <color rgb="FF010101"/>
        <rFont val="Consolas"/>
        <family val="3"/>
      </rPr>
      <t xml:space="preserve"> Notebook</t>
    </r>
  </si>
  <si>
    <r>
      <t xml:space="preserve">Winona Ryder            </t>
    </r>
    <r>
      <rPr>
        <sz val="9"/>
        <color rgb="FF004FC8"/>
        <rFont val="Consolas"/>
        <family val="3"/>
      </rPr>
      <t>625000</t>
    </r>
    <r>
      <rPr>
        <sz val="9"/>
        <color rgb="FF010101"/>
        <rFont val="Consolas"/>
        <family val="3"/>
      </rPr>
      <t xml:space="preserve"> Notebook</t>
    </r>
  </si>
  <si>
    <r>
      <t xml:space="preserve">Michelle Pfeiffer       </t>
    </r>
    <r>
      <rPr>
        <sz val="9"/>
        <color rgb="FF004FC8"/>
        <rFont val="Consolas"/>
        <family val="3"/>
      </rPr>
      <t>670000</t>
    </r>
    <r>
      <rPr>
        <sz val="9"/>
        <color rgb="FF010101"/>
        <rFont val="Consolas"/>
        <family val="3"/>
      </rPr>
      <t xml:space="preserve"> Notebook</t>
    </r>
  </si>
  <si>
    <t xml:space="preserve">단 자신보다 입사일이 빠른 사람수를 오름차순으로 출력하세요.  </t>
  </si>
  <si>
    <t>(Oracle Join 구문과 ANSI Join 구문으로 각각 SQL을 작성하세요)</t>
  </si>
  <si>
    <t xml:space="preserve">    PROFNO NAME                                     HIREDATE                  COUNT</t>
  </si>
  <si>
    <t>---------- ---------------------------------------- -------------------- ----------</t>
  </si>
  <si>
    <t xml:space="preserve">      1001 Audie Murphy                             1980/06/23                    0</t>
  </si>
  <si>
    <t xml:space="preserve">      3001 Emma Thompson                            1981/10/23                    1</t>
  </si>
  <si>
    <t xml:space="preserve">      4001 Meryl Streep                             1981/10/23                    1</t>
  </si>
  <si>
    <t xml:space="preserve">      2003 Whoopi Goldberg                          1982/04/29                    3</t>
  </si>
  <si>
    <t xml:space="preserve">      4005 Meg Ryan                                 1985/09/18                    4</t>
  </si>
  <si>
    <t xml:space="preserve">      2002 Michelle Pfeiffer                        1985/11/30                    5</t>
  </si>
  <si>
    <t xml:space="preserve">      1002 Angela Bassett                           1987/01/30                    6</t>
  </si>
  <si>
    <t xml:space="preserve">      3002 Julia Roberts                            1997/07/01                    7</t>
  </si>
  <si>
    <t xml:space="preserve">      1003 Jessica Lange                            1998/03/22                    8</t>
  </si>
  <si>
    <t xml:space="preserve">      4003 Nicole Kidman                            1999/12/01                    9</t>
  </si>
  <si>
    <t xml:space="preserve">      4007 Jodie Foster                             2001/05/23                   10</t>
  </si>
  <si>
    <t xml:space="preserve">      2001 Winona Ryder                             2001/09/01                   11</t>
  </si>
  <si>
    <t xml:space="preserve">      3003 Sharon Stone                             2002/02/24                   12</t>
  </si>
  <si>
    <t xml:space="preserve">      4004 Holly Hunter                             2009/01/28                   13</t>
  </si>
  <si>
    <t xml:space="preserve">      4002 Susan Sarandon                           2009/08/30                   14</t>
  </si>
  <si>
    <t xml:space="preserve">      4006 Andie Macdowell                          2010/06/28                   15</t>
  </si>
  <si>
    <t>16 행이 선택되었습니다.</t>
  </si>
  <si>
    <t xml:space="preserve">professor 테이블에서 교수의 번호, 교수이름, 입사일, 자신보다 입사일 빠른 사람 인원수를 출력하세요. 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</si>
  <si>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profno,</t>
    </r>
  </si>
  <si>
    <r>
      <t xml:space="preserve">       TO_CHAR(hiredate,</t>
    </r>
    <r>
      <rPr>
        <sz val="9"/>
        <color rgb="FF7DA123"/>
        <rFont val="Consolas"/>
        <family val="3"/>
      </rPr>
      <t>'YYYY/MM/DD'</t>
    </r>
    <r>
      <rPr>
        <sz val="9"/>
        <color rgb="FF010101"/>
        <rFont val="Consolas"/>
        <family val="3"/>
      </rPr>
      <t>) hiredate</t>
    </r>
  </si>
  <si>
    <r>
      <t>FROM</t>
    </r>
    <r>
      <rPr>
        <sz val="9"/>
        <color rgb="FF010101"/>
        <rFont val="Consolas"/>
        <family val="3"/>
      </rPr>
      <t xml:space="preserve"> professor 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</si>
  <si>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hiredate</t>
    </r>
  </si>
  <si>
    <t xml:space="preserve">    PROFNO NAME                                     HIREDATE</t>
  </si>
  <si>
    <t>---------- ---------------------------------------- --------------------</t>
  </si>
  <si>
    <r>
      <t xml:space="preserve">      </t>
    </r>
    <r>
      <rPr>
        <sz val="9"/>
        <color rgb="FF004FC8"/>
        <rFont val="Consolas"/>
        <family val="3"/>
      </rPr>
      <t>1001</t>
    </r>
    <r>
      <rPr>
        <sz val="9"/>
        <color rgb="FF010101"/>
        <rFont val="Consolas"/>
        <family val="3"/>
      </rPr>
      <t xml:space="preserve"> Audie Murphy                             </t>
    </r>
    <r>
      <rPr>
        <sz val="9"/>
        <color rgb="FF004FC8"/>
        <rFont val="Consolas"/>
        <family val="3"/>
      </rPr>
      <t>1980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0</t>
    </r>
  </si>
  <si>
    <r>
      <t xml:space="preserve">      </t>
    </r>
    <r>
      <rPr>
        <sz val="9"/>
        <color rgb="FF004FC8"/>
        <rFont val="Consolas"/>
        <family val="3"/>
      </rPr>
      <t>4001</t>
    </r>
    <r>
      <rPr>
        <sz val="9"/>
        <color rgb="FF010101"/>
        <rFont val="Consolas"/>
        <family val="3"/>
      </rPr>
      <t xml:space="preserve"> Meryl Streep                  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</t>
    </r>
  </si>
  <si>
    <r>
      <t xml:space="preserve">      </t>
    </r>
    <r>
      <rPr>
        <sz val="9"/>
        <color rgb="FF004FC8"/>
        <rFont val="Consolas"/>
        <family val="3"/>
      </rPr>
      <t>3001</t>
    </r>
    <r>
      <rPr>
        <sz val="9"/>
        <color rgb="FF010101"/>
        <rFont val="Consolas"/>
        <family val="3"/>
      </rPr>
      <t xml:space="preserve"> Emma Thompson                  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</t>
    </r>
  </si>
  <si>
    <r>
      <t xml:space="preserve">      </t>
    </r>
    <r>
      <rPr>
        <sz val="9"/>
        <color rgb="FF004FC8"/>
        <rFont val="Consolas"/>
        <family val="3"/>
      </rPr>
      <t>2003</t>
    </r>
    <r>
      <rPr>
        <sz val="9"/>
        <color rgb="FF010101"/>
        <rFont val="Consolas"/>
        <family val="3"/>
      </rPr>
      <t xml:space="preserve"> Whoopi Goldberg                          </t>
    </r>
    <r>
      <rPr>
        <sz val="9"/>
        <color rgb="FF004FC8"/>
        <rFont val="Consolas"/>
        <family val="3"/>
      </rPr>
      <t>1982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29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 </t>
    </r>
  </si>
  <si>
    <r>
      <t xml:space="preserve">      </t>
    </r>
    <r>
      <rPr>
        <sz val="9"/>
        <color rgb="FF004FC8"/>
        <rFont val="Consolas"/>
        <family val="3"/>
      </rPr>
      <t>4005</t>
    </r>
    <r>
      <rPr>
        <sz val="9"/>
        <color rgb="FF010101"/>
        <rFont val="Consolas"/>
        <family val="3"/>
      </rPr>
      <t xml:space="preserve"> Meg Ryan                                 </t>
    </r>
    <r>
      <rPr>
        <sz val="9"/>
        <color rgb="FF004FC8"/>
        <rFont val="Consolas"/>
        <family val="3"/>
      </rPr>
      <t>1985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18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4</t>
    </r>
  </si>
  <si>
    <r>
      <t xml:space="preserve">      </t>
    </r>
    <r>
      <rPr>
        <sz val="9"/>
        <color rgb="FF004FC8"/>
        <rFont val="Consolas"/>
        <family val="3"/>
      </rPr>
      <t>2002</t>
    </r>
    <r>
      <rPr>
        <sz val="9"/>
        <color rgb="FF010101"/>
        <rFont val="Consolas"/>
        <family val="3"/>
      </rPr>
      <t xml:space="preserve"> Michelle Pfeiffer                        </t>
    </r>
    <r>
      <rPr>
        <sz val="9"/>
        <color rgb="FF004FC8"/>
        <rFont val="Consolas"/>
        <family val="3"/>
      </rPr>
      <t>1985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</t>
    </r>
  </si>
  <si>
    <r>
      <t xml:space="preserve">      </t>
    </r>
    <r>
      <rPr>
        <sz val="9"/>
        <color rgb="FF004FC8"/>
        <rFont val="Consolas"/>
        <family val="3"/>
      </rPr>
      <t>1002</t>
    </r>
    <r>
      <rPr>
        <sz val="9"/>
        <color rgb="FF010101"/>
        <rFont val="Consolas"/>
        <family val="3"/>
      </rPr>
      <t xml:space="preserve"> Angela Bassett                           </t>
    </r>
    <r>
      <rPr>
        <sz val="9"/>
        <color rgb="FF004FC8"/>
        <rFont val="Consolas"/>
        <family val="3"/>
      </rPr>
      <t>1987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     ...</t>
    </r>
  </si>
  <si>
    <r>
      <t xml:space="preserve">      </t>
    </r>
    <r>
      <rPr>
        <sz val="9"/>
        <color rgb="FF004FC8"/>
        <rFont val="Consolas"/>
        <family val="3"/>
      </rPr>
      <t>3002</t>
    </r>
    <r>
      <rPr>
        <sz val="9"/>
        <color rgb="FF010101"/>
        <rFont val="Consolas"/>
        <family val="3"/>
      </rPr>
      <t xml:space="preserve"> Julia Roberts                            </t>
    </r>
    <r>
      <rPr>
        <sz val="9"/>
        <color rgb="FF004FC8"/>
        <rFont val="Consolas"/>
        <family val="3"/>
      </rPr>
      <t>1997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</si>
  <si>
    <r>
      <t xml:space="preserve">      </t>
    </r>
    <r>
      <rPr>
        <sz val="9"/>
        <color rgb="FF004FC8"/>
        <rFont val="Consolas"/>
        <family val="3"/>
      </rPr>
      <t>1003</t>
    </r>
    <r>
      <rPr>
        <sz val="9"/>
        <color rgb="FF010101"/>
        <rFont val="Consolas"/>
        <family val="3"/>
      </rPr>
      <t xml:space="preserve"> Jessica Lange                            </t>
    </r>
    <r>
      <rPr>
        <sz val="9"/>
        <color rgb="FF004FC8"/>
        <rFont val="Consolas"/>
        <family val="3"/>
      </rPr>
      <t>1998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22</t>
    </r>
  </si>
  <si>
    <r>
      <t xml:space="preserve">      </t>
    </r>
    <r>
      <rPr>
        <sz val="9"/>
        <color rgb="FF004FC8"/>
        <rFont val="Consolas"/>
        <family val="3"/>
      </rPr>
      <t>4003</t>
    </r>
    <r>
      <rPr>
        <sz val="9"/>
        <color rgb="FF010101"/>
        <rFont val="Consolas"/>
        <family val="3"/>
      </rPr>
      <t xml:space="preserve"> Nicole Kidman                            </t>
    </r>
    <r>
      <rPr>
        <sz val="9"/>
        <color rgb="FF004FC8"/>
        <rFont val="Consolas"/>
        <family val="3"/>
      </rPr>
      <t>1999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</si>
  <si>
    <r>
      <t xml:space="preserve">      </t>
    </r>
    <r>
      <rPr>
        <sz val="9"/>
        <color rgb="FF004FC8"/>
        <rFont val="Consolas"/>
        <family val="3"/>
      </rPr>
      <t>4007</t>
    </r>
    <r>
      <rPr>
        <sz val="9"/>
        <color rgb="FF010101"/>
        <rFont val="Consolas"/>
        <family val="3"/>
      </rPr>
      <t xml:space="preserve"> Jodie Foster                             </t>
    </r>
    <r>
      <rPr>
        <sz val="9"/>
        <color rgb="FF004FC8"/>
        <rFont val="Consolas"/>
        <family val="3"/>
      </rPr>
      <t>2001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</si>
  <si>
    <r>
      <t xml:space="preserve">      </t>
    </r>
    <r>
      <rPr>
        <sz val="9"/>
        <color rgb="FF004FC8"/>
        <rFont val="Consolas"/>
        <family val="3"/>
      </rPr>
      <t>2001</t>
    </r>
    <r>
      <rPr>
        <sz val="9"/>
        <color rgb="FF010101"/>
        <rFont val="Consolas"/>
        <family val="3"/>
      </rPr>
      <t xml:space="preserve"> Winona Ryder                             </t>
    </r>
    <r>
      <rPr>
        <sz val="9"/>
        <color rgb="FF004FC8"/>
        <rFont val="Consolas"/>
        <family val="3"/>
      </rPr>
      <t>2001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</si>
  <si>
    <r>
      <t xml:space="preserve">      </t>
    </r>
    <r>
      <rPr>
        <sz val="9"/>
        <color rgb="FF004FC8"/>
        <rFont val="Consolas"/>
        <family val="3"/>
      </rPr>
      <t>3003</t>
    </r>
    <r>
      <rPr>
        <sz val="9"/>
        <color rgb="FF010101"/>
        <rFont val="Consolas"/>
        <family val="3"/>
      </rPr>
      <t xml:space="preserve"> Sharon Stone                             </t>
    </r>
    <r>
      <rPr>
        <sz val="9"/>
        <color rgb="FF004FC8"/>
        <rFont val="Consolas"/>
        <family val="3"/>
      </rPr>
      <t>2002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24</t>
    </r>
  </si>
  <si>
    <r>
      <t xml:space="preserve">      </t>
    </r>
    <r>
      <rPr>
        <sz val="9"/>
        <color rgb="FF004FC8"/>
        <rFont val="Consolas"/>
        <family val="3"/>
      </rPr>
      <t>4004</t>
    </r>
    <r>
      <rPr>
        <sz val="9"/>
        <color rgb="FF010101"/>
        <rFont val="Consolas"/>
        <family val="3"/>
      </rPr>
      <t xml:space="preserve"> Holly Hunter                             </t>
    </r>
    <r>
      <rPr>
        <sz val="9"/>
        <color rgb="FF004FC8"/>
        <rFont val="Consolas"/>
        <family val="3"/>
      </rPr>
      <t>2009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</si>
  <si>
    <r>
      <t xml:space="preserve">      </t>
    </r>
    <r>
      <rPr>
        <sz val="9"/>
        <color rgb="FF004FC8"/>
        <rFont val="Consolas"/>
        <family val="3"/>
      </rPr>
      <t>4002</t>
    </r>
    <r>
      <rPr>
        <sz val="9"/>
        <color rgb="FF010101"/>
        <rFont val="Consolas"/>
        <family val="3"/>
      </rPr>
      <t xml:space="preserve"> Susan Sarandon                           </t>
    </r>
    <r>
      <rPr>
        <sz val="9"/>
        <color rgb="FF004FC8"/>
        <rFont val="Consolas"/>
        <family val="3"/>
      </rPr>
      <t>2009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</si>
  <si>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4006</t>
    </r>
    <r>
      <rPr>
        <sz val="9"/>
        <color rgb="FF010101"/>
        <rFont val="Consolas"/>
        <family val="3"/>
      </rPr>
      <t xml:space="preserve"> Andie Macdowell                          </t>
    </r>
    <r>
      <rPr>
        <sz val="9"/>
        <color rgb="FF004FC8"/>
        <rFont val="Consolas"/>
        <family val="3"/>
      </rPr>
      <t>2010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</si>
  <si>
    <r>
      <t>SELECT</t>
    </r>
    <r>
      <rPr>
        <sz val="9"/>
        <color rgb="FF010101"/>
        <rFont val="Consolas"/>
        <family val="3"/>
      </rPr>
      <t xml:space="preserve"> t1.profno,</t>
    </r>
  </si>
  <si>
    <r>
      <t xml:space="preserve">       TO_CHAR(t1.hiredate,</t>
    </r>
    <r>
      <rPr>
        <sz val="9"/>
        <color rgb="FF7DA123"/>
        <rFont val="Consolas"/>
        <family val="3"/>
      </rPr>
      <t>'YYYY/MM/DD'</t>
    </r>
    <r>
      <rPr>
        <sz val="9"/>
        <color rgb="FF010101"/>
        <rFont val="Consolas"/>
        <family val="3"/>
      </rPr>
      <t>) hiredate,</t>
    </r>
  </si>
  <si>
    <t xml:space="preserve">       COUNT(t2.hiredate) CNT</t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</si>
  <si>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professor t1, professor t2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</si>
  <si>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t1.hiredate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t2.hiredate(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>)</t>
    </r>
  </si>
  <si>
    <r>
      <t xml:space="preserve">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t1.profno,t1.name,t1.hiredate</t>
    </r>
  </si>
  <si>
    <r>
      <t xml:space="preserve">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</t>
    </r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</si>
  <si>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professor t1 LEFT OUTER JOIN professor t2</t>
    </r>
  </si>
  <si>
    <r>
      <t xml:space="preserve">  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t1.hiredate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t2.hiredate</t>
    </r>
  </si>
  <si>
    <t>SUBQUERY</t>
    <phoneticPr fontId="2" type="noConversion"/>
  </si>
  <si>
    <t>SUBQUERY</t>
    <phoneticPr fontId="2" type="noConversion"/>
  </si>
  <si>
    <t>SELECT의 WHERE조건에 사용되는 또 다른 SELECT문</t>
    <phoneticPr fontId="2" type="noConversion"/>
  </si>
  <si>
    <t>문법)</t>
    <phoneticPr fontId="2" type="noConversion"/>
  </si>
  <si>
    <t>SELECT select_list</t>
    <phoneticPr fontId="2" type="noConversion"/>
  </si>
  <si>
    <t>FROM  TABLE  또는  VIEW</t>
    <phoneticPr fontId="2" type="noConversion"/>
  </si>
  <si>
    <t>WHERE</t>
    <phoneticPr fontId="2" type="noConversion"/>
  </si>
  <si>
    <t>조건 연산자 ( SELECT SELECT_LIST</t>
    <phoneticPr fontId="2" type="noConversion"/>
  </si>
  <si>
    <t>WHERE 조건);</t>
    <phoneticPr fontId="2" type="noConversion"/>
  </si>
  <si>
    <t>FROM table</t>
    <phoneticPr fontId="2" type="noConversion"/>
  </si>
  <si>
    <t>JONES의 급여 보다 높은 사원 정보 출력 하기!</t>
    <phoneticPr fontId="2" type="noConversion"/>
  </si>
  <si>
    <t>1. 존스에 급여</t>
    <phoneticPr fontId="2" type="noConversion"/>
  </si>
  <si>
    <t>2. 존스의 급여를 구해 비교</t>
    <phoneticPr fontId="2" type="noConversion"/>
  </si>
  <si>
    <t>--WHERE ename ='JONES'</t>
  </si>
  <si>
    <t>--WHERE sal &gt; 2975</t>
  </si>
  <si>
    <t>--     EMPNO ENAME                JOB                       MGR HIREDATE        SAL       COMM     DEPTNO</t>
  </si>
  <si>
    <t>------------ -------------------- ------------------ ---------- -------- ---------- ---------- ----------</t>
  </si>
  <si>
    <t>--      7788 SCOTT                ANALYST                  7566 87/04/19       3000                    20</t>
  </si>
  <si>
    <t>--      7839 KING                 PRESIDENT                     81/11/17       5000                    10</t>
  </si>
  <si>
    <t>--      7902 FORD                 ANALYST                  7566 81/12/03       3000                    20</t>
  </si>
  <si>
    <r>
      <t>WHERE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sal</t>
    </r>
  </si>
  <si>
    <r>
      <t xml:space="preserve">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</si>
  <si>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'JONES'</t>
    </r>
    <r>
      <rPr>
        <sz val="9"/>
        <color rgb="FF010101"/>
        <rFont val="Consolas"/>
        <family val="3"/>
      </rPr>
      <t>)</t>
    </r>
  </si>
  <si>
    <t xml:space="preserve">;             </t>
  </si>
  <si>
    <r>
      <t>1. SUB QUERY</t>
    </r>
    <r>
      <rPr>
        <sz val="9"/>
        <color rgb="FF010101"/>
        <rFont val="맑은 고딕"/>
        <family val="2"/>
        <charset val="129"/>
      </rPr>
      <t>부분은</t>
    </r>
    <r>
      <rPr>
        <sz val="9"/>
        <color rgb="FF010101"/>
        <rFont val="Consolas"/>
        <family val="3"/>
      </rPr>
      <t xml:space="preserve"> WHERE</t>
    </r>
    <r>
      <rPr>
        <sz val="9"/>
        <color rgb="FF010101"/>
        <rFont val="맑은 고딕"/>
        <family val="2"/>
        <charset val="129"/>
      </rPr>
      <t>절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오른쪽에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위치해야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하며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반드시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괄호로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묶여야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한다</t>
    </r>
    <r>
      <rPr>
        <sz val="9"/>
        <color rgb="FF010101"/>
        <rFont val="Consolas"/>
        <family val="3"/>
      </rPr>
      <t>.</t>
    </r>
    <phoneticPr fontId="2" type="noConversion"/>
  </si>
  <si>
    <r>
      <t xml:space="preserve">2. </t>
    </r>
    <r>
      <rPr>
        <sz val="9"/>
        <color rgb="FF010101"/>
        <rFont val="맑은 고딕"/>
        <family val="2"/>
        <charset val="129"/>
      </rPr>
      <t>특별한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경우</t>
    </r>
    <r>
      <rPr>
        <sz val="9"/>
        <color rgb="FF010101"/>
        <rFont val="Consolas"/>
        <family val="3"/>
      </rPr>
      <t>(top-n</t>
    </r>
    <r>
      <rPr>
        <sz val="9"/>
        <color rgb="FF010101"/>
        <rFont val="맑은 고딕"/>
        <family val="2"/>
        <charset val="129"/>
      </rPr>
      <t>분석</t>
    </r>
    <r>
      <rPr>
        <sz val="9"/>
        <color rgb="FF010101"/>
        <rFont val="Consolas"/>
        <family val="3"/>
      </rPr>
      <t>)</t>
    </r>
    <r>
      <rPr>
        <sz val="9"/>
        <color rgb="FF010101"/>
        <rFont val="맑은 고딕"/>
        <family val="2"/>
        <charset val="129"/>
      </rPr>
      <t>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죄외하고는</t>
    </r>
    <r>
      <rPr>
        <sz val="9"/>
        <color rgb="FF010101"/>
        <rFont val="Consolas"/>
        <family val="3"/>
      </rPr>
      <t xml:space="preserve"> sub query</t>
    </r>
    <r>
      <rPr>
        <sz val="9"/>
        <color rgb="FF010101"/>
        <rFont val="맑은 고딕"/>
        <family val="2"/>
        <charset val="129"/>
      </rPr>
      <t>절에</t>
    </r>
    <r>
      <rPr>
        <sz val="9"/>
        <color rgb="FF010101"/>
        <rFont val="Consolas"/>
        <family val="3"/>
      </rPr>
      <t xml:space="preserve"> order by</t>
    </r>
    <r>
      <rPr>
        <sz val="9"/>
        <color rgb="FF010101"/>
        <rFont val="맑은 고딕"/>
        <family val="2"/>
        <charset val="129"/>
      </rPr>
      <t>절이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올수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없다</t>
    </r>
    <r>
      <rPr>
        <sz val="9"/>
        <color rgb="FF010101"/>
        <rFont val="Consolas"/>
        <family val="3"/>
      </rPr>
      <t>.</t>
    </r>
    <phoneticPr fontId="2" type="noConversion"/>
  </si>
  <si>
    <r>
      <t xml:space="preserve">3. </t>
    </r>
    <r>
      <rPr>
        <sz val="9"/>
        <color rgb="FF010101"/>
        <rFont val="맑은 고딕"/>
        <family val="2"/>
        <charset val="129"/>
      </rPr>
      <t>단일행</t>
    </r>
    <r>
      <rPr>
        <sz val="9"/>
        <color rgb="FF010101"/>
        <rFont val="Consolas"/>
        <family val="3"/>
      </rPr>
      <t xml:space="preserve"> sub query, </t>
    </r>
    <r>
      <rPr>
        <sz val="9"/>
        <color rgb="FF010101"/>
        <rFont val="맑은 고딕"/>
        <family val="2"/>
        <charset val="129"/>
      </rPr>
      <t>다중행</t>
    </r>
    <r>
      <rPr>
        <sz val="9"/>
        <color rgb="FF010101"/>
        <rFont val="Consolas"/>
        <family val="3"/>
      </rPr>
      <t xml:space="preserve"> sub query</t>
    </r>
    <r>
      <rPr>
        <sz val="9"/>
        <color rgb="FF010101"/>
        <rFont val="맑은 고딕"/>
        <family val="2"/>
        <charset val="129"/>
      </rPr>
      <t>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따라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연살자를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선택해야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한다</t>
    </r>
    <r>
      <rPr>
        <sz val="9"/>
        <color rgb="FF010101"/>
        <rFont val="Consolas"/>
        <family val="3"/>
      </rPr>
      <t>.</t>
    </r>
    <phoneticPr fontId="2" type="noConversion"/>
  </si>
  <si>
    <r>
      <t>emp</t>
    </r>
    <r>
      <rPr>
        <sz val="9"/>
        <color rgb="FF010101"/>
        <rFont val="맑은 고딕"/>
        <family val="2"/>
        <charset val="129"/>
      </rPr>
      <t>테이블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에서</t>
    </r>
    <r>
      <rPr>
        <sz val="9"/>
        <color rgb="FF010101"/>
        <rFont val="Consolas"/>
        <family val="3"/>
      </rPr>
      <t xml:space="preserve"> WARD</t>
    </r>
    <r>
      <rPr>
        <sz val="9"/>
        <color rgb="FF010101"/>
        <rFont val="맑은 고딕"/>
        <family val="2"/>
        <charset val="129"/>
      </rPr>
      <t>보다</t>
    </r>
    <r>
      <rPr>
        <sz val="9"/>
        <color rgb="FF010101"/>
        <rFont val="Consolas"/>
        <family val="3"/>
      </rPr>
      <t xml:space="preserve"> COMM</t>
    </r>
    <r>
      <rPr>
        <sz val="9"/>
        <color rgb="FF010101"/>
        <rFont val="맑은 고딕"/>
        <family val="2"/>
        <charset val="129"/>
      </rPr>
      <t>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적게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받는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사람의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이름과</t>
    </r>
    <r>
      <rPr>
        <sz val="9"/>
        <color rgb="FF010101"/>
        <rFont val="Consolas"/>
        <family val="3"/>
      </rPr>
      <t xml:space="preserve"> COMM</t>
    </r>
    <r>
      <rPr>
        <sz val="9"/>
        <color rgb="FF010101"/>
        <rFont val="맑은 고딕"/>
        <family val="2"/>
        <charset val="129"/>
      </rPr>
      <t>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출력하세요</t>
    </r>
    <r>
      <rPr>
        <sz val="9"/>
        <color rgb="FF010101"/>
        <rFont val="Consolas"/>
        <family val="3"/>
      </rPr>
      <t>.</t>
    </r>
    <phoneticPr fontId="2" type="noConversion"/>
  </si>
  <si>
    <r>
      <t>SELECT</t>
    </r>
    <r>
      <rPr>
        <sz val="9"/>
        <color rgb="FF010101"/>
        <rFont val="Consolas"/>
        <family val="3"/>
      </rPr>
      <t xml:space="preserve"> ename, comm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</si>
  <si>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comm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comm</t>
    </r>
  </si>
  <si>
    <r>
      <t xml:space="preserve">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</si>
  <si>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'WARD'</t>
    </r>
    <r>
      <rPr>
        <sz val="9"/>
        <color rgb="FF010101"/>
        <rFont val="Consolas"/>
        <family val="3"/>
      </rPr>
      <t>)</t>
    </r>
  </si>
  <si>
    <t>ENAME                      COMM</t>
  </si>
  <si>
    <r>
      <t xml:space="preserve">ALLEN                       </t>
    </r>
    <r>
      <rPr>
        <sz val="9"/>
        <color rgb="FF004FC8"/>
        <rFont val="Consolas"/>
        <family val="3"/>
      </rPr>
      <t>300</t>
    </r>
  </si>
  <si>
    <r>
      <t xml:space="preserve">TURNER                        </t>
    </r>
    <r>
      <rPr>
        <sz val="9"/>
        <color rgb="FF004FC8"/>
        <rFont val="Consolas"/>
        <family val="3"/>
      </rPr>
      <t>0</t>
    </r>
  </si>
  <si>
    <t>단일행 sub query(Single row sub query)</t>
    <phoneticPr fontId="2" type="noConversion"/>
  </si>
  <si>
    <t>SUB QUERY의 수행 결과값이 1건만 출력되는 것을 말한다.</t>
    <phoneticPr fontId="2" type="noConversion"/>
  </si>
  <si>
    <t>연산자</t>
    <phoneticPr fontId="2" type="noConversion"/>
  </si>
  <si>
    <t>의미</t>
    <phoneticPr fontId="2" type="noConversion"/>
  </si>
  <si>
    <t>=</t>
    <phoneticPr fontId="2" type="noConversion"/>
  </si>
  <si>
    <t>같다</t>
    <phoneticPr fontId="2" type="noConversion"/>
  </si>
  <si>
    <t>같지 않다</t>
    <phoneticPr fontId="2" type="noConversion"/>
  </si>
  <si>
    <t>&gt;</t>
    <phoneticPr fontId="2" type="noConversion"/>
  </si>
  <si>
    <t>크다</t>
    <phoneticPr fontId="2" type="noConversion"/>
  </si>
  <si>
    <t>&lt;</t>
    <phoneticPr fontId="2" type="noConversion"/>
  </si>
  <si>
    <t>작다</t>
    <phoneticPr fontId="2" type="noConversion"/>
  </si>
  <si>
    <t>&gt;=</t>
    <phoneticPr fontId="2" type="noConversion"/>
  </si>
  <si>
    <t>크거나 같다</t>
    <phoneticPr fontId="2" type="noConversion"/>
  </si>
  <si>
    <t>&lt;=</t>
    <phoneticPr fontId="2" type="noConversion"/>
  </si>
  <si>
    <t>작거나 같다</t>
    <phoneticPr fontId="2" type="noConversion"/>
  </si>
  <si>
    <t>&lt;&gt;,^=,!=</t>
    <phoneticPr fontId="2" type="noConversion"/>
  </si>
  <si>
    <t>COL STUD_NAME FOR A21</t>
  </si>
  <si>
    <t>COL DEPT_NAME FOR A21</t>
  </si>
  <si>
    <r>
      <t>SELECT</t>
    </r>
    <r>
      <rPr>
        <sz val="9"/>
        <color rgb="FF010101"/>
        <rFont val="Consolas"/>
        <family val="3"/>
      </rPr>
      <t xml:space="preserve"> t1.name STUD_NAME, t2.dname DEPT_NAME</t>
    </r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</si>
  <si>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student t1, department t2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</si>
  <si>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t1.deptno1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t2.deptno</t>
    </r>
  </si>
  <si>
    <r>
      <t xml:space="preserve">   AND t1.deptno1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(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deptno1</t>
    </r>
  </si>
  <si>
    <r>
      <t xml:space="preserve">   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student</t>
    </r>
  </si>
  <si>
    <r>
      <t xml:space="preserve">    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NAME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'Anthony Hopkins'</t>
    </r>
    <r>
      <rPr>
        <sz val="9"/>
        <color rgb="FF010101"/>
        <rFont val="Consolas"/>
        <family val="3"/>
      </rPr>
      <t>)</t>
    </r>
  </si>
  <si>
    <t>STUD_NAME             DEPT_NAME</t>
  </si>
  <si>
    <t>--------------------- ---------------------</t>
  </si>
  <si>
    <t>Sandra Bullock        Software Engineering</t>
  </si>
  <si>
    <t>Anthony Hopkins       Software Engineering</t>
  </si>
  <si>
    <t>COL PROF_NAME FOR A21</t>
  </si>
  <si>
    <t>COL hiredate FOR A12</t>
  </si>
  <si>
    <t>COL dname FOR A34</t>
  </si>
  <si>
    <r>
      <t>SELECT</t>
    </r>
    <r>
      <rPr>
        <sz val="9"/>
        <color rgb="FF010101"/>
        <rFont val="Consolas"/>
        <family val="3"/>
      </rPr>
      <t xml:space="preserve"> t1.name PROF_NAME,TO_CHAR(t1.hiredate,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>) hiredate ,t2.dname</t>
    </r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</si>
  <si>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professor t1, department t2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</si>
  <si>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t2.deptno</t>
    </r>
  </si>
  <si>
    <r>
      <t xml:space="preserve">   AND t1.hiredate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hiredate</t>
    </r>
  </si>
  <si>
    <r>
      <t xml:space="preserve">   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professor</t>
    </r>
  </si>
  <si>
    <r>
      <t xml:space="preserve">    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name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'Meg Ryan'</t>
    </r>
    <r>
      <rPr>
        <sz val="9"/>
        <color rgb="FF010101"/>
        <rFont val="Consolas"/>
        <family val="3"/>
      </rPr>
      <t>)</t>
    </r>
  </si>
  <si>
    <t>PROF_NAME             HIREDATE     DNAME</t>
  </si>
  <si>
    <t>--------------------- ------------ ----------------------------------</t>
  </si>
  <si>
    <r>
      <t xml:space="preserve">Angela Bassett        </t>
    </r>
    <r>
      <rPr>
        <sz val="9"/>
        <color rgb="FF004FC8"/>
        <rFont val="Consolas"/>
        <family val="3"/>
      </rPr>
      <t>1987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Computer Engineering</t>
    </r>
  </si>
  <si>
    <r>
      <t xml:space="preserve">Jessica Lange         </t>
    </r>
    <r>
      <rPr>
        <sz val="9"/>
        <color rgb="FF004FC8"/>
        <rFont val="Consolas"/>
        <family val="3"/>
      </rPr>
      <t>1998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03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Computer Engineering</t>
    </r>
  </si>
  <si>
    <r>
      <t xml:space="preserve">Winona Ryder          </t>
    </r>
    <r>
      <rPr>
        <sz val="9"/>
        <color rgb="FF004FC8"/>
        <rFont val="Consolas"/>
        <family val="3"/>
      </rPr>
      <t>2001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Multimedia Engineering</t>
    </r>
  </si>
  <si>
    <r>
      <t xml:space="preserve">Michelle Pfeiffer     </t>
    </r>
    <r>
      <rPr>
        <sz val="9"/>
        <color rgb="FF004FC8"/>
        <rFont val="Consolas"/>
        <family val="3"/>
      </rPr>
      <t>1985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Multimedia Engineering</t>
    </r>
  </si>
  <si>
    <r>
      <t xml:space="preserve">Julia Roberts         </t>
    </r>
    <r>
      <rPr>
        <sz val="9"/>
        <color rgb="FF004FC8"/>
        <rFont val="Consolas"/>
        <family val="3"/>
      </rPr>
      <t>1997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07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Software Engineering</t>
    </r>
  </si>
  <si>
    <r>
      <t xml:space="preserve">Sharon Stone          </t>
    </r>
    <r>
      <rPr>
        <sz val="9"/>
        <color rgb="FF004FC8"/>
        <rFont val="Consolas"/>
        <family val="3"/>
      </rPr>
      <t>2002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24</t>
    </r>
    <r>
      <rPr>
        <sz val="9"/>
        <color rgb="FF010101"/>
        <rFont val="Consolas"/>
        <family val="3"/>
      </rPr>
      <t xml:space="preserve">   Software Engineering</t>
    </r>
  </si>
  <si>
    <r>
      <t xml:space="preserve">Susan Sarandon        </t>
    </r>
    <r>
      <rPr>
        <sz val="9"/>
        <color rgb="FF004FC8"/>
        <rFont val="Consolas"/>
        <family val="3"/>
      </rPr>
      <t>2009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08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  Electronic Engineering</t>
    </r>
  </si>
  <si>
    <r>
      <t xml:space="preserve">Nicole Kidman         </t>
    </r>
    <r>
      <rPr>
        <sz val="9"/>
        <color rgb="FF004FC8"/>
        <rFont val="Consolas"/>
        <family val="3"/>
      </rPr>
      <t>1999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Mechanical Engineering</t>
    </r>
  </si>
  <si>
    <r>
      <t xml:space="preserve">Holly Hunter          </t>
    </r>
    <r>
      <rPr>
        <sz val="9"/>
        <color rgb="FF004FC8"/>
        <rFont val="Consolas"/>
        <family val="3"/>
      </rPr>
      <t>2009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Mechanical Engineering</t>
    </r>
  </si>
  <si>
    <r>
      <t xml:space="preserve">Andie Macdowell       </t>
    </r>
    <r>
      <rPr>
        <sz val="9"/>
        <color rgb="FF004FC8"/>
        <rFont val="Consolas"/>
        <family val="3"/>
      </rPr>
      <t>2010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Library and Information science</t>
    </r>
  </si>
  <si>
    <r>
      <t xml:space="preserve">Jodie Foster          </t>
    </r>
    <r>
      <rPr>
        <sz val="9"/>
        <color rgb="FF004FC8"/>
        <rFont val="Consolas"/>
        <family val="3"/>
      </rPr>
      <t>2001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Library and Information science</t>
    </r>
  </si>
  <si>
    <r>
      <t>SELECT</t>
    </r>
    <r>
      <rPr>
        <sz val="9"/>
        <color rgb="FF010101"/>
        <rFont val="Consolas"/>
        <family val="3"/>
      </rPr>
      <t xml:space="preserve"> t1.name,</t>
    </r>
  </si>
  <si>
    <t xml:space="preserve">       t1.weight</t>
  </si>
  <si>
    <r>
      <t>WHERE</t>
    </r>
    <r>
      <rPr>
        <sz val="9"/>
        <color rgb="FF010101"/>
        <rFont val="Consolas"/>
        <family val="3"/>
      </rPr>
      <t xml:space="preserve"> t1.weight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AVG(weight)</t>
    </r>
  </si>
  <si>
    <r>
      <t xml:space="preserve">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student </t>
    </r>
  </si>
  <si>
    <r>
      <t xml:space="preserve"> 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deptno1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201</t>
    </r>
    <r>
      <rPr>
        <sz val="9"/>
        <color rgb="FF010101"/>
        <rFont val="Consolas"/>
        <family val="3"/>
      </rPr>
      <t>)</t>
    </r>
  </si>
  <si>
    <t xml:space="preserve">;                    </t>
  </si>
  <si>
    <t>NAME                                                             WEIGHT</t>
  </si>
  <si>
    <t>------------------------------------------------------------ ----------</t>
  </si>
  <si>
    <r>
      <t xml:space="preserve">James Seo                                                            </t>
    </r>
    <r>
      <rPr>
        <sz val="9"/>
        <color rgb="FF004FC8"/>
        <rFont val="Consolas"/>
        <family val="3"/>
      </rPr>
      <t>72</t>
    </r>
  </si>
  <si>
    <r>
      <t xml:space="preserve">Demi Moore                                                           </t>
    </r>
    <r>
      <rPr>
        <sz val="9"/>
        <color rgb="FF004FC8"/>
        <rFont val="Consolas"/>
        <family val="3"/>
      </rPr>
      <t>83</t>
    </r>
  </si>
  <si>
    <r>
      <t xml:space="preserve">Danny Glover                                                         </t>
    </r>
    <r>
      <rPr>
        <sz val="9"/>
        <color rgb="FF004FC8"/>
        <rFont val="Consolas"/>
        <family val="3"/>
      </rPr>
      <t>70</t>
    </r>
  </si>
  <si>
    <r>
      <t xml:space="preserve">Richard Dreyfus                                                      </t>
    </r>
    <r>
      <rPr>
        <sz val="9"/>
        <color rgb="FF004FC8"/>
        <rFont val="Consolas"/>
        <family val="3"/>
      </rPr>
      <t>72</t>
    </r>
  </si>
  <si>
    <r>
      <t xml:space="preserve">Tim Robbins                                                          </t>
    </r>
    <r>
      <rPr>
        <sz val="9"/>
        <color rgb="FF004FC8"/>
        <rFont val="Consolas"/>
        <family val="3"/>
      </rPr>
      <t>70</t>
    </r>
  </si>
  <si>
    <r>
      <t xml:space="preserve">Wesley Snipes                                                        </t>
    </r>
    <r>
      <rPr>
        <sz val="9"/>
        <color rgb="FF004FC8"/>
        <rFont val="Consolas"/>
        <family val="3"/>
      </rPr>
      <t>82</t>
    </r>
  </si>
  <si>
    <r>
      <t xml:space="preserve">Christian Slater                                                     </t>
    </r>
    <r>
      <rPr>
        <sz val="9"/>
        <color rgb="FF004FC8"/>
        <rFont val="Consolas"/>
        <family val="3"/>
      </rPr>
      <t>69</t>
    </r>
  </si>
  <si>
    <r>
      <t xml:space="preserve">Charlie Sheen                                                        </t>
    </r>
    <r>
      <rPr>
        <sz val="9"/>
        <color rgb="FF004FC8"/>
        <rFont val="Consolas"/>
        <family val="3"/>
      </rPr>
      <t>81</t>
    </r>
  </si>
  <si>
    <r>
      <rPr>
        <sz val="9"/>
        <color rgb="FF010101"/>
        <rFont val="맑은 고딕"/>
        <family val="2"/>
        <charset val="129"/>
      </rPr>
      <t>다중행</t>
    </r>
    <r>
      <rPr>
        <sz val="9"/>
        <color rgb="FF010101"/>
        <rFont val="Consolas"/>
        <family val="3"/>
      </rPr>
      <t xml:space="preserve"> sub query(Muti Row sub query)</t>
    </r>
    <phoneticPr fontId="2" type="noConversion"/>
  </si>
  <si>
    <t>다건이 추출 된다.(2건 이상 조회됨!)</t>
    <phoneticPr fontId="2" type="noConversion"/>
  </si>
  <si>
    <t>연산자</t>
    <phoneticPr fontId="2" type="noConversion"/>
  </si>
  <si>
    <t>IN</t>
    <phoneticPr fontId="2" type="noConversion"/>
  </si>
  <si>
    <t>서브 쿼리 결과와 같은 값을 찾습니다.</t>
    <phoneticPr fontId="2" type="noConversion"/>
  </si>
  <si>
    <t>EXISTS</t>
    <phoneticPr fontId="2" type="noConversion"/>
  </si>
  <si>
    <t>SUB QUERY의 값이 있을 경우 메인 쿼리 수행</t>
    <phoneticPr fontId="2" type="noConversion"/>
  </si>
  <si>
    <r>
      <t xml:space="preserve">서브쿼리 결과 중에서 </t>
    </r>
    <r>
      <rPr>
        <sz val="11"/>
        <color rgb="FFFF0000"/>
        <rFont val="맑은 고딕"/>
        <family val="3"/>
        <charset val="129"/>
        <scheme val="minor"/>
      </rPr>
      <t>최소값</t>
    </r>
    <r>
      <rPr>
        <sz val="11"/>
        <color theme="1"/>
        <rFont val="맑은 고딕"/>
        <family val="2"/>
        <charset val="129"/>
        <scheme val="minor"/>
      </rPr>
      <t>을 반환합니다.</t>
    </r>
    <phoneticPr fontId="2" type="noConversion"/>
  </si>
  <si>
    <t>&lt;ANY</t>
    <phoneticPr fontId="2" type="noConversion"/>
  </si>
  <si>
    <r>
      <t xml:space="preserve">서브쿼리 결과 중에서 </t>
    </r>
    <r>
      <rPr>
        <sz val="11"/>
        <color rgb="FFFF0000"/>
        <rFont val="맑은 고딕"/>
        <family val="3"/>
        <charset val="129"/>
        <scheme val="minor"/>
      </rPr>
      <t>최대값</t>
    </r>
    <r>
      <rPr>
        <sz val="11"/>
        <color theme="1"/>
        <rFont val="맑은 고딕"/>
        <family val="2"/>
        <charset val="129"/>
        <scheme val="minor"/>
      </rPr>
      <t>을 반환합니다.</t>
    </r>
    <phoneticPr fontId="2" type="noConversion"/>
  </si>
  <si>
    <r>
      <t xml:space="preserve">서브쿼리 결과 중에서 </t>
    </r>
    <r>
      <rPr>
        <sz val="11"/>
        <color rgb="FFFF0000"/>
        <rFont val="맑은 고딕"/>
        <family val="3"/>
        <charset val="129"/>
        <scheme val="minor"/>
      </rPr>
      <t>최대값</t>
    </r>
    <r>
      <rPr>
        <sz val="11"/>
        <color theme="1"/>
        <rFont val="맑은 고딕"/>
        <family val="2"/>
        <charset val="129"/>
        <scheme val="minor"/>
      </rPr>
      <t>을 반환합니다.</t>
    </r>
    <phoneticPr fontId="2" type="noConversion"/>
  </si>
  <si>
    <r>
      <t xml:space="preserve">서브쿼리 결과 중에서 </t>
    </r>
    <r>
      <rPr>
        <sz val="11"/>
        <color rgb="FFFF0000"/>
        <rFont val="맑은 고딕"/>
        <family val="3"/>
        <charset val="129"/>
        <scheme val="minor"/>
      </rPr>
      <t>최소값</t>
    </r>
    <r>
      <rPr>
        <sz val="11"/>
        <color theme="1"/>
        <rFont val="맑은 고딕"/>
        <family val="2"/>
        <charset val="129"/>
        <scheme val="minor"/>
      </rPr>
      <t>을 반환합니다.</t>
    </r>
    <phoneticPr fontId="2" type="noConversion"/>
  </si>
  <si>
    <r>
      <t>&lt;</t>
    </r>
    <r>
      <rPr>
        <sz val="11"/>
        <color rgb="FFFF0000"/>
        <rFont val="맑은 고딕"/>
        <family val="3"/>
        <charset val="129"/>
        <scheme val="minor"/>
      </rPr>
      <t>ALL</t>
    </r>
    <phoneticPr fontId="2" type="noConversion"/>
  </si>
  <si>
    <t>&gt;any(10,20,30)  &gt; 10</t>
    <phoneticPr fontId="2" type="noConversion"/>
  </si>
  <si>
    <t>&lt;any(10,20,30)  &gt; 30</t>
    <phoneticPr fontId="2" type="noConversion"/>
  </si>
  <si>
    <t>&gt;all(10,20,30)  &gt; 30</t>
    <phoneticPr fontId="2" type="noConversion"/>
  </si>
  <si>
    <t>IN 서브쿼리 결과와 같은 값을 찾는다.</t>
    <phoneticPr fontId="2" type="noConversion"/>
  </si>
  <si>
    <t>- 각 부서별 최고 급여와 동일한 급여를 받는 사원 정보 출력</t>
    <phoneticPr fontId="2" type="noConversion"/>
  </si>
  <si>
    <t xml:space="preserve">-- 각 부서별 최고 급여와 동일한 급여를 받는 사원 정보 출력                                                             </t>
  </si>
  <si>
    <t xml:space="preserve">       job,</t>
  </si>
  <si>
    <t xml:space="preserve">       deptno</t>
  </si>
  <si>
    <r>
      <t>WHERE</t>
    </r>
    <r>
      <rPr>
        <sz val="9"/>
        <color rgb="FF010101"/>
        <rFont val="Consolas"/>
        <family val="3"/>
      </rPr>
      <t xml:space="preserve"> sal IN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MAX(sal)</t>
    </r>
  </si>
  <si>
    <r>
      <t xml:space="preserve">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</si>
  <si>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           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deptno)</t>
    </r>
  </si>
  <si>
    <t>--     EMPNO ENAME                JOB                       SAL     DEPTNO</t>
  </si>
  <si>
    <t>------------ -------------------- ------------------ ---------- ----------</t>
  </si>
  <si>
    <t>--      7698 BLAKE                MANAGER                  2850         30</t>
  </si>
  <si>
    <t>--      7788 SCOTT                ANALYST                  3000         20</t>
  </si>
  <si>
    <t>--      7839 KING                 PRESIDENT                5000         10</t>
  </si>
  <si>
    <t>--      7902 FORD                 ANALYST                  3000         20</t>
  </si>
  <si>
    <t>--10:17:03 SCOTT&gt;</t>
  </si>
  <si>
    <t>-sub query의 내용을 먼저 수행해서 그 결과가 1건이라도 나오면 메인 쿼리 수행</t>
    <phoneticPr fontId="2" type="noConversion"/>
  </si>
  <si>
    <t>-sub query의 내용이 한건도 나오지 않으면 메인 쿼리는 수행되지 않는다.</t>
    <phoneticPr fontId="2" type="noConversion"/>
  </si>
  <si>
    <t>(in연산자는 sub query에서 검색된 조건만 main query에서 연산 된다. 하지만 exists연산자는 sub query의</t>
    <phoneticPr fontId="2" type="noConversion"/>
  </si>
  <si>
    <t>결과와 관계없이 Main query의 수행 여부를 결정한다.)</t>
    <phoneticPr fontId="2" type="noConversion"/>
  </si>
  <si>
    <r>
      <t>FROM</t>
    </r>
    <r>
      <rPr>
        <sz val="9"/>
        <color rgb="FF010101"/>
        <rFont val="Consolas"/>
        <family val="3"/>
      </rPr>
      <t xml:space="preserve"> dept</t>
    </r>
  </si>
  <si>
    <r>
      <t>WHERE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EXISTS</t>
    </r>
    <r>
      <rPr>
        <sz val="9"/>
        <color rgb="FF010101"/>
        <rFont val="Consolas"/>
        <family val="3"/>
      </rPr>
      <t xml:space="preserve"> (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'x'</t>
    </r>
  </si>
  <si>
    <r>
      <t xml:space="preserve">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</t>
    </r>
  </si>
  <si>
    <r>
      <t xml:space="preserve">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&amp;</t>
    </r>
    <r>
      <rPr>
        <sz val="9"/>
        <color rgb="FF010101"/>
        <rFont val="Consolas"/>
        <family val="3"/>
      </rPr>
      <t>deptno)</t>
    </r>
  </si>
  <si>
    <t>--FROM dept</t>
  </si>
  <si>
    <t>--WHERE EXISTS ( SELECT deptno</t>
  </si>
  <si>
    <t>--               FROM dept</t>
  </si>
  <si>
    <t>--               WHERE deptno = &amp;deptno)</t>
  </si>
  <si>
    <t xml:space="preserve">--               </t>
  </si>
  <si>
    <t>--    DEPTNO DNAME                              LOC</t>
  </si>
  <si>
    <t>------------ ---------------------------------- --------------------------</t>
  </si>
  <si>
    <t>--        10 ACCOUNTING                         NEW YORK</t>
  </si>
  <si>
    <t>--        20 RESEARCH                           DALLAS</t>
  </si>
  <si>
    <t>--        30 SALES                              CHICAGO</t>
  </si>
  <si>
    <t>--        40 OPERATIONS                         BOSTON</t>
  </si>
  <si>
    <t xml:space="preserve">--SUB QUERY결과 값으로 조건 비교        </t>
  </si>
  <si>
    <r>
      <t>WHERE</t>
    </r>
    <r>
      <rPr>
        <sz val="9"/>
        <color rgb="FF010101"/>
        <rFont val="Consolas"/>
        <family val="3"/>
      </rPr>
      <t xml:space="preserve"> deptno IN (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deptno</t>
    </r>
  </si>
  <si>
    <r>
      <t xml:space="preserve">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</t>
    </r>
  </si>
  <si>
    <r>
      <t xml:space="preserve">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&amp;</t>
    </r>
    <r>
      <rPr>
        <sz val="9"/>
        <color rgb="FF010101"/>
        <rFont val="Consolas"/>
        <family val="3"/>
      </rPr>
      <t>deptno)</t>
    </r>
  </si>
  <si>
    <t xml:space="preserve">;        </t>
  </si>
  <si>
    <r>
      <t xml:space="preserve">deptno의 값을 입력하십시오: </t>
    </r>
    <r>
      <rPr>
        <sz val="9"/>
        <color rgb="FF004FC8"/>
        <rFont val="Consolas"/>
        <family val="3"/>
      </rPr>
      <t>20</t>
    </r>
  </si>
  <si>
    <r>
      <t xml:space="preserve">구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: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&amp;</t>
    </r>
    <r>
      <rPr>
        <sz val="9"/>
        <color rgb="FF010101"/>
        <rFont val="Consolas"/>
        <family val="3"/>
      </rPr>
      <t>deptno)</t>
    </r>
  </si>
  <si>
    <r>
      <t xml:space="preserve">신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: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</t>
    </r>
  </si>
  <si>
    <t xml:space="preserve">    DEPTNO DNAME                              LOC</t>
  </si>
  <si>
    <t>---------- ---------------------------------- --------------------------</t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</si>
  <si>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RESEARCH                           DALLAS</t>
    </r>
  </si>
  <si>
    <t>COL name FOR A30</t>
  </si>
  <si>
    <t>COL position FOR A30</t>
  </si>
  <si>
    <t>COL SALARY FOR A20</t>
  </si>
  <si>
    <t xml:space="preserve">       t1.position,</t>
  </si>
  <si>
    <r>
      <t xml:space="preserve">       TO_CHAR(t1.pay,</t>
    </r>
    <r>
      <rPr>
        <sz val="9"/>
        <color rgb="FF7DA123"/>
        <rFont val="Consolas"/>
        <family val="3"/>
      </rPr>
      <t>'$999,999,999'</t>
    </r>
    <r>
      <rPr>
        <sz val="9"/>
        <color rgb="FF010101"/>
        <rFont val="Consolas"/>
        <family val="3"/>
      </rPr>
      <t>) SALARY</t>
    </r>
  </si>
  <si>
    <r>
      <t>FROM</t>
    </r>
    <r>
      <rPr>
        <sz val="9"/>
        <color rgb="FF010101"/>
        <rFont val="Consolas"/>
        <family val="3"/>
      </rPr>
      <t xml:space="preserve"> emp2 t1</t>
    </r>
  </si>
  <si>
    <r>
      <t>WHERE</t>
    </r>
    <r>
      <rPr>
        <sz val="9"/>
        <color rgb="FF010101"/>
        <rFont val="Consolas"/>
        <family val="3"/>
      </rPr>
      <t xml:space="preserve"> pay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min(pay)</t>
    </r>
  </si>
  <si>
    <r>
      <t xml:space="preserve">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emp2</t>
    </r>
  </si>
  <si>
    <r>
      <t xml:space="preserve">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POSITION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'Section head'</t>
    </r>
    <r>
      <rPr>
        <sz val="9"/>
        <color rgb="FF010101"/>
        <rFont val="Consolas"/>
        <family val="3"/>
      </rPr>
      <t>)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</si>
  <si>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DESC            </t>
    </r>
  </si>
  <si>
    <t>&lt;all(10,20,30)  &lt; 10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</si>
  <si>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name,                                                    </t>
    </r>
  </si>
  <si>
    <t xml:space="preserve">       grade,                                                   </t>
  </si>
  <si>
    <t xml:space="preserve">       weight                                                   </t>
  </si>
  <si>
    <r>
      <t>FROM</t>
    </r>
    <r>
      <rPr>
        <sz val="9"/>
        <color rgb="FF010101"/>
        <rFont val="Consolas"/>
        <family val="3"/>
      </rPr>
      <t xml:space="preserve"> student                                                    </t>
    </r>
  </si>
  <si>
    <r>
      <t>WHERE</t>
    </r>
    <r>
      <rPr>
        <sz val="9"/>
        <color rgb="FF010101"/>
        <rFont val="Consolas"/>
        <family val="3"/>
      </rPr>
      <t xml:space="preserve"> weight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ALL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weight                                                        </t>
    </r>
  </si>
  <si>
    <r>
      <t xml:space="preserve">                   FROM student                              </t>
    </r>
    <r>
      <rPr>
        <sz val="9"/>
        <color rgb="FFFF3399"/>
        <rFont val="Consolas"/>
        <family val="3"/>
      </rPr>
      <t xml:space="preserve">    </t>
    </r>
    <r>
      <rPr>
        <sz val="9"/>
        <color rgb="FF010101"/>
        <rFont val="Consolas"/>
        <family val="3"/>
      </rPr>
      <t xml:space="preserve">               </t>
    </r>
  </si>
  <si>
    <r>
      <t xml:space="preserve">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grade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                                                    </t>
    </r>
  </si>
  <si>
    <r>
      <t>WHERE</t>
    </r>
    <r>
      <rPr>
        <sz val="9"/>
        <color rgb="FF010101"/>
        <rFont val="Consolas"/>
        <family val="3"/>
      </rPr>
      <t xml:space="preserve"> weight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 xml:space="preserve"> 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MIN(weight)</t>
    </r>
  </si>
  <si>
    <t>NAME                                GRADE     WEIGHT</t>
  </si>
  <si>
    <t>------------------------------ ---------- ----------</t>
  </si>
  <si>
    <r>
      <t xml:space="preserve">Billy Crystal             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48</t>
    </r>
  </si>
  <si>
    <r>
      <t xml:space="preserve">Danny Devito                  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48</t>
    </r>
  </si>
  <si>
    <r>
      <t xml:space="preserve">Nicholas Cage                 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42</t>
    </r>
  </si>
  <si>
    <r>
      <t>SELECT</t>
    </r>
    <r>
      <rPr>
        <sz val="9"/>
        <color rgb="FF010101"/>
        <rFont val="Consolas"/>
        <family val="3"/>
      </rPr>
      <t xml:space="preserve"> t2.dname,                                                                        </t>
    </r>
  </si>
  <si>
    <t xml:space="preserve">       t1.name,                                                                 </t>
  </si>
  <si>
    <r>
      <t xml:space="preserve">       TO_CHAR(t1.pay,</t>
    </r>
    <r>
      <rPr>
        <sz val="9"/>
        <color rgb="FF7DA123"/>
        <rFont val="Consolas"/>
        <family val="3"/>
      </rPr>
      <t>'$999,999,999'</t>
    </r>
    <r>
      <rPr>
        <sz val="9"/>
        <color rgb="FF010101"/>
        <rFont val="Consolas"/>
        <family val="3"/>
      </rPr>
      <t xml:space="preserve">) SALARY                                                                    </t>
    </r>
  </si>
  <si>
    <r>
      <t>FROM</t>
    </r>
    <r>
      <rPr>
        <sz val="9"/>
        <color rgb="FF010101"/>
        <rFont val="Consolas"/>
        <family val="3"/>
      </rPr>
      <t xml:space="preserve"> emp2 t1, dept2 t2                                                                  </t>
    </r>
  </si>
  <si>
    <r>
      <t>WHERE</t>
    </r>
    <r>
      <rPr>
        <sz val="9"/>
        <color rgb="FF010101"/>
        <rFont val="Consolas"/>
        <family val="3"/>
      </rPr>
      <t xml:space="preserve"> t1.deptno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t2.dcode                                                                      </t>
    </r>
  </si>
  <si>
    <r>
      <t xml:space="preserve">AND t1.pay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 xml:space="preserve"> ALL(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AVG(NVL(pay,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</t>
    </r>
  </si>
  <si>
    <r>
      <t xml:space="preserve">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emp2                                                                      </t>
    </r>
  </si>
  <si>
    <r>
      <t xml:space="preserve">                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deptno)                                                                       </t>
    </r>
  </si>
  <si>
    <t>다중 컬럼 SUB QUERY(multi column sub query)</t>
    <phoneticPr fontId="2" type="noConversion"/>
  </si>
  <si>
    <r>
      <t xml:space="preserve">student </t>
    </r>
    <r>
      <rPr>
        <sz val="9"/>
        <color rgb="FF010101"/>
        <rFont val="맑은 고딕"/>
        <family val="2"/>
        <charset val="129"/>
      </rPr>
      <t>테이블에서</t>
    </r>
    <r>
      <rPr>
        <sz val="9"/>
        <color rgb="FF010101"/>
        <rFont val="Consolas"/>
        <family val="3"/>
      </rPr>
      <t xml:space="preserve"> </t>
    </r>
    <r>
      <rPr>
        <sz val="9"/>
        <color rgb="FFFF0000"/>
        <rFont val="맑은 고딕"/>
        <family val="2"/>
        <charset val="129"/>
      </rPr>
      <t>각</t>
    </r>
    <r>
      <rPr>
        <sz val="9"/>
        <color rgb="FFFF0000"/>
        <rFont val="Consolas"/>
        <family val="3"/>
      </rPr>
      <t xml:space="preserve"> </t>
    </r>
    <r>
      <rPr>
        <sz val="9"/>
        <color rgb="FFFF0000"/>
        <rFont val="맑은 고딕"/>
        <family val="2"/>
        <charset val="129"/>
      </rPr>
      <t>학년별로</t>
    </r>
    <r>
      <rPr>
        <sz val="9"/>
        <color rgb="FFFF0000"/>
        <rFont val="Consolas"/>
        <family val="3"/>
      </rPr>
      <t xml:space="preserve"> </t>
    </r>
    <r>
      <rPr>
        <sz val="9"/>
        <color rgb="FFFF0000"/>
        <rFont val="맑은 고딕"/>
        <family val="2"/>
        <charset val="129"/>
      </rPr>
      <t>최대</t>
    </r>
    <r>
      <rPr>
        <sz val="9"/>
        <color rgb="FFFF0000"/>
        <rFont val="Consolas"/>
        <family val="3"/>
      </rPr>
      <t xml:space="preserve"> </t>
    </r>
    <r>
      <rPr>
        <sz val="9"/>
        <color rgb="FFFF0000"/>
        <rFont val="맑은 고딕"/>
        <family val="2"/>
        <charset val="129"/>
      </rPr>
      <t>몸무게</t>
    </r>
    <r>
      <rPr>
        <sz val="9"/>
        <color rgb="FF010101"/>
        <rFont val="맑은 고딕"/>
        <family val="2"/>
        <charset val="129"/>
      </rPr>
      <t>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가진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학생들의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학년과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이름과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몸무게를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출력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하세요</t>
    </r>
    <r>
      <rPr>
        <sz val="9"/>
        <color rgb="FF010101"/>
        <rFont val="Consolas"/>
        <family val="3"/>
      </rPr>
      <t>.</t>
    </r>
    <phoneticPr fontId="2" type="noConversion"/>
  </si>
  <si>
    <t xml:space="preserve">--다중 컬럼 SUB QUERY(multi column sub query)                                                                                                               </t>
  </si>
  <si>
    <t xml:space="preserve">--      student 테이블에서 각 학년별로 최대 몸무게를 가진 학생들의 학년과 이름과 몸무게를 출력 하세요.                                                                                                       </t>
  </si>
  <si>
    <r>
      <t>SELECT</t>
    </r>
    <r>
      <rPr>
        <sz val="9"/>
        <color rgb="FF010101"/>
        <rFont val="Consolas"/>
        <family val="3"/>
      </rPr>
      <t xml:space="preserve"> grade,</t>
    </r>
  </si>
  <si>
    <t xml:space="preserve">       weight</t>
  </si>
  <si>
    <r>
      <t>WHERE</t>
    </r>
    <r>
      <rPr>
        <sz val="9"/>
        <color rgb="FF010101"/>
        <rFont val="Consolas"/>
        <family val="3"/>
      </rPr>
      <t xml:space="preserve"> (grade, weight) IN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grade,MAX(weight)</t>
    </r>
  </si>
  <si>
    <r>
      <t xml:space="preserve">       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student</t>
    </r>
  </si>
  <si>
    <r>
      <t xml:space="preserve">                          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grade)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</si>
  <si>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                 </t>
    </r>
  </si>
  <si>
    <t xml:space="preserve">     GRADE MAX(WEIGHT)</t>
  </si>
  <si>
    <t>---------- -----------</t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</si>
  <si>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83</t>
    </r>
  </si>
  <si>
    <r>
      <t xml:space="preserve">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58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</si>
  <si>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82</t>
    </r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</si>
  <si>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81</t>
    </r>
  </si>
  <si>
    <t xml:space="preserve">         </t>
  </si>
  <si>
    <t xml:space="preserve">     GRADE NAME                               WEIGHT</t>
  </si>
  <si>
    <t>---------- ------------------------------ ----------</t>
  </si>
  <si>
    <t xml:space="preserve">         1 Charlie Sheen                          81</t>
  </si>
  <si>
    <t xml:space="preserve">         2 Wesley Snipes                          82</t>
  </si>
  <si>
    <t xml:space="preserve">         3 Bill Murray                            58</t>
  </si>
  <si>
    <t xml:space="preserve">         4 Demi Moore                             83         </t>
  </si>
  <si>
    <t xml:space="preserve">    PROFNO PROF_NAME             HIREDATE     DNAME</t>
  </si>
  <si>
    <t>---------- --------------------- ------------ ----------------------------------</t>
  </si>
  <si>
    <t>7 행이 선택되었습니다.</t>
  </si>
  <si>
    <r>
      <t>SELECT</t>
    </r>
    <r>
      <rPr>
        <sz val="9"/>
        <color rgb="FF010101"/>
        <rFont val="Consolas"/>
        <family val="3"/>
      </rPr>
      <t xml:space="preserve"> t1.profno,                                                                       </t>
    </r>
  </si>
  <si>
    <t xml:space="preserve">       t1.name as prof_name,                                                                    </t>
  </si>
  <si>
    <r>
      <t xml:space="preserve">       TO_CHAR(t1.hiredate,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 xml:space="preserve">) hiredate,                                                                      </t>
    </r>
  </si>
  <si>
    <t xml:space="preserve">       T2.dname                                                                 </t>
  </si>
  <si>
    <r>
      <t>FROM</t>
    </r>
    <r>
      <rPr>
        <sz val="9"/>
        <color rgb="FF010101"/>
        <rFont val="Consolas"/>
        <family val="3"/>
      </rPr>
      <t xml:space="preserve"> professor t1, department t2                                                                        </t>
    </r>
  </si>
  <si>
    <r>
      <t>WHERE</t>
    </r>
    <r>
      <rPr>
        <sz val="9"/>
        <color rgb="FF010101"/>
        <rFont val="Consolas"/>
        <family val="3"/>
      </rPr>
      <t xml:space="preserve"> t1.deptno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t2.deptno                                                                     </t>
    </r>
  </si>
  <si>
    <r>
      <t xml:space="preserve">AND (t1.deptno,t1.hiredate ) IN (SELECT deptno,                                          </t>
    </r>
    <r>
      <rPr>
        <sz val="9"/>
        <color rgb="FFFF3399"/>
        <rFont val="Consolas"/>
        <family val="3"/>
      </rPr>
      <t xml:space="preserve">      </t>
    </r>
    <r>
      <rPr>
        <sz val="9"/>
        <color rgb="FF010101"/>
        <rFont val="Consolas"/>
        <family val="3"/>
      </rPr>
      <t xml:space="preserve">                 </t>
    </r>
  </si>
  <si>
    <t xml:space="preserve">                                        MIN(hiredate)                                                                   </t>
  </si>
  <si>
    <r>
      <t xml:space="preserve">                                 FROM professor                                          </t>
    </r>
    <r>
      <rPr>
        <sz val="9"/>
        <color rgb="FFFF3399"/>
        <rFont val="Consolas"/>
        <family val="3"/>
      </rPr>
      <t xml:space="preserve">    </t>
    </r>
    <r>
      <rPr>
        <sz val="9"/>
        <color rgb="FF010101"/>
        <rFont val="Consolas"/>
        <family val="3"/>
      </rPr>
      <t xml:space="preserve">                   </t>
    </r>
  </si>
  <si>
    <r>
      <t xml:space="preserve">                                 GROUP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deptno)                                                                       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</si>
  <si>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hiredate      </t>
    </r>
  </si>
  <si>
    <r>
      <t xml:space="preserve">      </t>
    </r>
    <r>
      <rPr>
        <sz val="9"/>
        <color rgb="FF004FC8"/>
        <rFont val="Consolas"/>
        <family val="3"/>
      </rPr>
      <t>1001</t>
    </r>
    <r>
      <rPr>
        <sz val="9"/>
        <color rgb="FF010101"/>
        <rFont val="Consolas"/>
        <family val="3"/>
      </rPr>
      <t xml:space="preserve"> Audie Murphy          </t>
    </r>
    <r>
      <rPr>
        <sz val="9"/>
        <color rgb="FF004FC8"/>
        <rFont val="Consolas"/>
        <family val="3"/>
      </rPr>
      <t>1980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Computer Engineering</t>
    </r>
  </si>
  <si>
    <r>
      <t xml:space="preserve">      </t>
    </r>
    <r>
      <rPr>
        <sz val="9"/>
        <color rgb="FF004FC8"/>
        <rFont val="Consolas"/>
        <family val="3"/>
      </rPr>
      <t>4001</t>
    </r>
    <r>
      <rPr>
        <sz val="9"/>
        <color rgb="FF010101"/>
        <rFont val="Consolas"/>
        <family val="3"/>
      </rPr>
      <t xml:space="preserve"> Meryl Streep 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10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Electronic Engineering</t>
    </r>
  </si>
  <si>
    <r>
      <t xml:space="preserve">      </t>
    </r>
    <r>
      <rPr>
        <sz val="9"/>
        <color rgb="FF004FC8"/>
        <rFont val="Consolas"/>
        <family val="3"/>
      </rPr>
      <t>3001</t>
    </r>
    <r>
      <rPr>
        <sz val="9"/>
        <color rgb="FF010101"/>
        <rFont val="Consolas"/>
        <family val="3"/>
      </rPr>
      <t xml:space="preserve"> Emma Thompson 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10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Software Engineering</t>
    </r>
  </si>
  <si>
    <r>
      <t xml:space="preserve">      </t>
    </r>
    <r>
      <rPr>
        <sz val="9"/>
        <color rgb="FF004FC8"/>
        <rFont val="Consolas"/>
        <family val="3"/>
      </rPr>
      <t>2003</t>
    </r>
    <r>
      <rPr>
        <sz val="9"/>
        <color rgb="FF010101"/>
        <rFont val="Consolas"/>
        <family val="3"/>
      </rPr>
      <t xml:space="preserve"> Whoopi Goldberg       </t>
    </r>
    <r>
      <rPr>
        <sz val="9"/>
        <color rgb="FF004FC8"/>
        <rFont val="Consolas"/>
        <family val="3"/>
      </rPr>
      <t>1982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29</t>
    </r>
    <r>
      <rPr>
        <sz val="9"/>
        <color rgb="FF010101"/>
        <rFont val="Consolas"/>
        <family val="3"/>
      </rPr>
      <t xml:space="preserve">   Multimedia Engineering</t>
    </r>
  </si>
  <si>
    <r>
      <t xml:space="preserve">      </t>
    </r>
    <r>
      <rPr>
        <sz val="9"/>
        <color rgb="FF004FC8"/>
        <rFont val="Consolas"/>
        <family val="3"/>
      </rPr>
      <t>4005</t>
    </r>
    <r>
      <rPr>
        <sz val="9"/>
        <color rgb="FF010101"/>
        <rFont val="Consolas"/>
        <family val="3"/>
      </rPr>
      <t xml:space="preserve"> Meg Ryan              </t>
    </r>
    <r>
      <rPr>
        <sz val="9"/>
        <color rgb="FF004FC8"/>
        <rFont val="Consolas"/>
        <family val="3"/>
      </rPr>
      <t>1985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18</t>
    </r>
    <r>
      <rPr>
        <sz val="9"/>
        <color rgb="FF010101"/>
        <rFont val="Consolas"/>
        <family val="3"/>
      </rPr>
      <t xml:space="preserve">   Chemical Engineering</t>
    </r>
  </si>
  <si>
    <r>
      <t xml:space="preserve">      </t>
    </r>
    <r>
      <rPr>
        <sz val="9"/>
        <color rgb="FF004FC8"/>
        <rFont val="Consolas"/>
        <family val="3"/>
      </rPr>
      <t>4003</t>
    </r>
    <r>
      <rPr>
        <sz val="9"/>
        <color rgb="FF010101"/>
        <rFont val="Consolas"/>
        <family val="3"/>
      </rPr>
      <t xml:space="preserve"> Nicole Kidman         </t>
    </r>
    <r>
      <rPr>
        <sz val="9"/>
        <color rgb="FF004FC8"/>
        <rFont val="Consolas"/>
        <family val="3"/>
      </rPr>
      <t>1999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Mechanical Engineering</t>
    </r>
  </si>
  <si>
    <r>
      <t xml:space="preserve">      </t>
    </r>
    <r>
      <rPr>
        <sz val="9"/>
        <color rgb="FF004FC8"/>
        <rFont val="Consolas"/>
        <family val="3"/>
      </rPr>
      <t>4007</t>
    </r>
    <r>
      <rPr>
        <sz val="9"/>
        <color rgb="FF010101"/>
        <rFont val="Consolas"/>
        <family val="3"/>
      </rPr>
      <t xml:space="preserve"> Jodie Foster          </t>
    </r>
    <r>
      <rPr>
        <sz val="9"/>
        <color rgb="FF004FC8"/>
        <rFont val="Consolas"/>
        <family val="3"/>
      </rPr>
      <t>2001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Library and Information science</t>
    </r>
  </si>
  <si>
    <t>상호 연관 SUB QUERY</t>
    <phoneticPr fontId="2" type="noConversion"/>
  </si>
  <si>
    <t>MAIN QUERY와 SUB QUERY가 연관 관계가 있는 경우</t>
    <phoneticPr fontId="2" type="noConversion"/>
  </si>
  <si>
    <t>MAIN QUERY와 SUB QUERY가 서로 데이터를 주고 받는다.</t>
    <phoneticPr fontId="2" type="noConversion"/>
  </si>
  <si>
    <t>(잘못 사용하면 성능저하의 주범!)</t>
    <phoneticPr fontId="2" type="noConversion"/>
  </si>
  <si>
    <t>main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</si>
  <si>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select_list                                                                              </t>
    </r>
  </si>
  <si>
    <r>
      <t>FROM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 또는  VIEW                                                                           </t>
    </r>
  </si>
  <si>
    <t>sub</t>
    <phoneticPr fontId="2" type="noConversion"/>
  </si>
  <si>
    <r>
      <t>WHERE</t>
    </r>
    <r>
      <rPr>
        <sz val="9"/>
        <color rgb="FF010101"/>
        <rFont val="Consolas"/>
        <family val="3"/>
      </rPr>
      <t xml:space="preserve">           조건 연산자 ( </t>
    </r>
    <r>
      <rPr>
        <sz val="9"/>
        <color rgb="FFFF3399"/>
        <rFont val="Consolas"/>
        <family val="3"/>
      </rPr>
      <t xml:space="preserve">SELECT SELECT_LIST                                         </t>
    </r>
    <r>
      <rPr>
        <sz val="9"/>
        <color rgb="FF010101"/>
        <rFont val="Consolas"/>
        <family val="3"/>
      </rPr>
      <t xml:space="preserve">                    </t>
    </r>
  </si>
  <si>
    <r>
      <t xml:space="preserve">                                        FROM table                       </t>
    </r>
    <r>
      <rPr>
        <sz val="9"/>
        <color rgb="FFFF3399"/>
        <rFont val="Consolas"/>
        <family val="3"/>
      </rPr>
      <t xml:space="preserve">    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 xml:space="preserve">     </t>
    </r>
    <r>
      <rPr>
        <sz val="9"/>
        <color rgb="FF010101"/>
        <rFont val="Consolas"/>
        <family val="3"/>
      </rPr>
      <t xml:space="preserve">     </t>
    </r>
  </si>
  <si>
    <r>
      <t xml:space="preserve">                                        WHERE 조건);                       </t>
    </r>
    <r>
      <rPr>
        <sz val="9"/>
        <color rgb="FFFF3399"/>
        <rFont val="Consolas"/>
        <family val="3"/>
      </rPr>
      <t xml:space="preserve">     </t>
    </r>
    <r>
      <rPr>
        <sz val="9"/>
        <color rgb="FF010101"/>
        <rFont val="Consolas"/>
        <family val="3"/>
      </rPr>
      <t xml:space="preserve">          </t>
    </r>
  </si>
  <si>
    <t xml:space="preserve">Emp2 테이블을 조회해서 직원 들 중에서 자신의 직급의 평균연봉과 같거나 많이 받는 </t>
  </si>
  <si>
    <t>사람들의 이름과 직급, 현재 연봉을 출력하세요.</t>
  </si>
  <si>
    <t xml:space="preserve">--Emp2 테이블을 조회해서 직원 들 중에서 자신의 직급의 평균연봉과 같거나 많이 받는                                                                                       </t>
  </si>
  <si>
    <t xml:space="preserve">--사람들의 이름과 직급, 현재 연봉을 출력하세요.                                                                                    </t>
  </si>
  <si>
    <t xml:space="preserve">       t1.pay</t>
  </si>
  <si>
    <r>
      <t>WHERE</t>
    </r>
    <r>
      <rPr>
        <sz val="9"/>
        <color rgb="FF010101"/>
        <rFont val="Consolas"/>
        <family val="3"/>
      </rPr>
      <t xml:space="preserve"> t1.pay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(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AVG(t2.pay)</t>
    </r>
  </si>
  <si>
    <r>
      <t xml:space="preserve">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emp2 t2</t>
    </r>
  </si>
  <si>
    <r>
      <t xml:space="preserve">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t2.position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t1.position</t>
    </r>
  </si>
  <si>
    <t xml:space="preserve">                 )</t>
  </si>
  <si>
    <t>NAME                           POSITION                              PAY</t>
  </si>
  <si>
    <t>------------------------------ ------------------------------ ----------</t>
  </si>
  <si>
    <r>
      <t xml:space="preserve">Kurt Russell                   Boss                            </t>
    </r>
    <r>
      <rPr>
        <sz val="9"/>
        <color rgb="FF004FC8"/>
        <rFont val="Consolas"/>
        <family val="3"/>
      </rPr>
      <t>100000000</t>
    </r>
  </si>
  <si>
    <r>
      <t xml:space="preserve">AL Pacino                      Department head                  </t>
    </r>
    <r>
      <rPr>
        <sz val="9"/>
        <color rgb="FF004FC8"/>
        <rFont val="Consolas"/>
        <family val="3"/>
      </rPr>
      <t>72000000</t>
    </r>
  </si>
  <si>
    <r>
      <t xml:space="preserve">Tommy Lee Jones                Deputy department head           </t>
    </r>
    <r>
      <rPr>
        <sz val="9"/>
        <color rgb="FF004FC8"/>
        <rFont val="Consolas"/>
        <family val="3"/>
      </rPr>
      <t>60000000</t>
    </r>
  </si>
  <si>
    <r>
      <t xml:space="preserve">Gene Hackman                   Section head                     </t>
    </r>
    <r>
      <rPr>
        <sz val="9"/>
        <color rgb="FF004FC8"/>
        <rFont val="Consolas"/>
        <family val="3"/>
      </rPr>
      <t>56000000</t>
    </r>
  </si>
  <si>
    <r>
      <t xml:space="preserve">Kevin Bacon                    Department head                  </t>
    </r>
    <r>
      <rPr>
        <sz val="9"/>
        <color rgb="FF004FC8"/>
        <rFont val="Consolas"/>
        <family val="3"/>
      </rPr>
      <t>75000000</t>
    </r>
  </si>
  <si>
    <r>
      <t xml:space="preserve">Keanu Reeves                   Deputy Section chief             </t>
    </r>
    <r>
      <rPr>
        <sz val="9"/>
        <color rgb="FF004FC8"/>
        <rFont val="Consolas"/>
        <family val="3"/>
      </rPr>
      <t>35000000</t>
    </r>
  </si>
  <si>
    <r>
      <t xml:space="preserve">* </t>
    </r>
    <r>
      <rPr>
        <sz val="9"/>
        <color rgb="FF010101"/>
        <rFont val="맑은 고딕"/>
        <family val="2"/>
        <charset val="129"/>
      </rPr>
      <t>성능저하의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원인이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될수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있으므로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조심해야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한다</t>
    </r>
    <r>
      <rPr>
        <sz val="9"/>
        <color rgb="FF010101"/>
        <rFont val="Consolas"/>
        <family val="3"/>
      </rPr>
      <t>.</t>
    </r>
    <phoneticPr fontId="2" type="noConversion"/>
  </si>
  <si>
    <t>스칼라 서브 쿼리(Scalar Sub query)</t>
    <phoneticPr fontId="2" type="noConversion"/>
  </si>
  <si>
    <t>SELECT절에 오는 서브쿼리로 한 번에 결과가 1행씩 반환 합니다.</t>
    <phoneticPr fontId="2" type="noConversion"/>
  </si>
  <si>
    <t>2행이 출력되면 오류 발생!</t>
    <phoneticPr fontId="2" type="noConversion"/>
  </si>
  <si>
    <t>SUB QUERY 위치에 따른 이름</t>
    <phoneticPr fontId="2" type="noConversion"/>
  </si>
  <si>
    <t>WHERE(SUB QUERY)</t>
    <phoneticPr fontId="2" type="noConversion"/>
  </si>
  <si>
    <t>: SUB QUERY</t>
    <phoneticPr fontId="2" type="noConversion"/>
  </si>
  <si>
    <t>FROM ( SUB QUERY)</t>
    <phoneticPr fontId="2" type="noConversion"/>
  </si>
  <si>
    <t>: Inline View</t>
    <phoneticPr fontId="2" type="noConversion"/>
  </si>
  <si>
    <t>SELECT(SUB QUERY)</t>
    <phoneticPr fontId="2" type="noConversion"/>
  </si>
  <si>
    <t>: Scalar Sub query</t>
    <phoneticPr fontId="2" type="noConversion"/>
  </si>
  <si>
    <t>Emp2 테이블과 dept2 테이블을 조회하여 사원들의 이름과 부서이름을 출력하세요</t>
  </si>
  <si>
    <r>
      <t xml:space="preserve">      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t2.dname</t>
    </r>
  </si>
  <si>
    <r>
      <t xml:space="preserve">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dept2 t2</t>
    </r>
  </si>
  <si>
    <r>
      <t xml:space="preserve">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t2.dcode</t>
    </r>
  </si>
  <si>
    <r>
      <t xml:space="preserve">       ) </t>
    </r>
    <r>
      <rPr>
        <sz val="9"/>
        <color rgb="FF7DA123"/>
        <rFont val="Consolas"/>
        <family val="3"/>
      </rPr>
      <t>"dname"</t>
    </r>
  </si>
  <si>
    <t>스칼라 서브 쿼리</t>
    <phoneticPr fontId="2" type="noConversion"/>
  </si>
  <si>
    <t>* 데이터가 반드시 1건이 반환 되어야 한다.</t>
    <phoneticPr fontId="2" type="noConversion"/>
  </si>
  <si>
    <t>코드테이블</t>
    <phoneticPr fontId="2" type="noConversion"/>
  </si>
  <si>
    <t xml:space="preserve"> 1. Main Query 를 수행한 후 Scalar Sub Query 에 필요한 값을 제공합니다.</t>
  </si>
  <si>
    <t xml:space="preserve"> 2. Scalar Sub Query 를 수행하기 위해 필요한 데이터가 들어있는 블록을 메모리로 로딩합니다.</t>
  </si>
  <si>
    <t xml:space="preserve"> 3. Main Query 에서 주어진 조건을 가지고 필요한 값을 찾습니다.</t>
  </si>
  <si>
    <t xml:space="preserve">   그리고 이 결과를 메모리에 입력 값 과 출력 값으로 메모리 내의 query execution cache 라는</t>
  </si>
  <si>
    <t xml:space="preserve">   곳에 저장 해 둡니다. 여기서 입력 값은 Main Query 에서 주어진 값이고 출력값은 Scalar </t>
  </si>
  <si>
    <t xml:space="preserve">   Sub Query 를 수행 후 나온 결과값입니다.</t>
  </si>
  <si>
    <t xml:space="preserve">   이 값을 저장하는 캐쉬 값을 지정하는 파라미터는 _query_execution_cache_max_size 입니다.</t>
  </si>
  <si>
    <t>4. 다음 조건이 Main Query 에서 Scalar Sub Query 로 들어오면 해쉬 함수를 이용해서 해당</t>
  </si>
  <si>
    <t xml:space="preserve">   값이 캐쉬에 존재하는 지 찾고 있으면 즉시 결과 값을 출력하고 없으면 다시 블록을 엑세스 </t>
  </si>
  <si>
    <r>
      <t xml:space="preserve">   </t>
    </r>
    <r>
      <rPr>
        <sz val="9"/>
        <color rgb="FF1D1C1D"/>
        <rFont val="돋움"/>
        <family val="3"/>
        <charset val="129"/>
      </rPr>
      <t>해서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해당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값을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찾은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후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다시</t>
    </r>
    <r>
      <rPr>
        <sz val="9"/>
        <color rgb="FF1D1C1D"/>
        <rFont val="Consolas"/>
        <family val="3"/>
      </rPr>
      <t xml:space="preserve"> </t>
    </r>
    <r>
      <rPr>
        <sz val="9"/>
        <color rgb="FFFF0000"/>
        <rFont val="돋움"/>
        <family val="3"/>
        <charset val="129"/>
      </rPr>
      <t>메모리에</t>
    </r>
    <r>
      <rPr>
        <sz val="9"/>
        <color rgb="FFFF0000"/>
        <rFont val="Consolas"/>
        <family val="3"/>
      </rPr>
      <t xml:space="preserve"> </t>
    </r>
    <r>
      <rPr>
        <sz val="9"/>
        <color rgb="FFFF0000"/>
        <rFont val="돋움"/>
        <family val="3"/>
        <charset val="129"/>
      </rPr>
      <t>캐쉬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해</t>
    </r>
    <r>
      <rPr>
        <sz val="9"/>
        <color rgb="FF1D1C1D"/>
        <rFont val="Consolas"/>
        <family val="3"/>
      </rPr>
      <t xml:space="preserve"> </t>
    </r>
    <r>
      <rPr>
        <sz val="9"/>
        <color rgb="FF1D1C1D"/>
        <rFont val="돋움"/>
        <family val="3"/>
        <charset val="129"/>
      </rPr>
      <t>둡니다</t>
    </r>
    <r>
      <rPr>
        <sz val="9"/>
        <color rgb="FF1D1C1D"/>
        <rFont val="Consolas"/>
        <family val="3"/>
      </rPr>
      <t xml:space="preserve">. </t>
    </r>
    <phoneticPr fontId="2" type="noConversion"/>
  </si>
  <si>
    <t>5. Main Query 가 끝날 때까지 반복합니다.</t>
  </si>
  <si>
    <r>
      <t xml:space="preserve">      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t2.dname,t2.area      </t>
    </r>
    <r>
      <rPr>
        <sz val="9"/>
        <color rgb="FF999999"/>
        <rFont val="Consolas"/>
        <family val="3"/>
      </rPr>
      <t>--컬럼이 한번에 1개만 출력!</t>
    </r>
  </si>
  <si>
    <r>
      <t xml:space="preserve">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dept2 t2              </t>
    </r>
    <r>
      <rPr>
        <sz val="9"/>
        <color rgb="FF999999"/>
        <rFont val="Consolas"/>
        <family val="3"/>
      </rPr>
      <t>--데이터가 2row출력시 오류</t>
    </r>
  </si>
  <si>
    <t>--데이터가 2row출력시 오류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</si>
  <si>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t3(</t>
    </r>
  </si>
  <si>
    <t xml:space="preserve">  no NUMBER,</t>
  </si>
  <si>
    <r>
      <t xml:space="preserve">  name VARCHAR2(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),</t>
    </r>
  </si>
  <si>
    <t xml:space="preserve">  deptno NUMBER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</si>
  <si>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t3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'AAA'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100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</si>
  <si>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t3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'BBB'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200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</si>
  <si>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t3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'CCC'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>);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</si>
  <si>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t4(</t>
    </r>
  </si>
  <si>
    <t xml:space="preserve">  deptno NUMBER,</t>
  </si>
  <si>
    <r>
      <t xml:space="preserve">  Dname VARCHAR2(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)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</si>
  <si>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T4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100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'DDD'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</si>
  <si>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T4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100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'EEE'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--ERROR 발생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</si>
  <si>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T4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200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'FFF'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</si>
  <si>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T4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'GGG'</t>
    </r>
    <r>
      <rPr>
        <sz val="9"/>
        <color rgb="FF010101"/>
        <rFont val="Consolas"/>
        <family val="3"/>
      </rPr>
      <t>);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</si>
  <si>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t3;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</si>
  <si>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t4;</t>
    </r>
  </si>
  <si>
    <t>--RA-01427: 단일 행 하위 질의에 2개 이상의 행이 리턴되었습니다.</t>
  </si>
  <si>
    <t>--01427. 00000 -  "single-row subquery returns more than one row"</t>
  </si>
  <si>
    <r>
      <t>SELECT</t>
    </r>
    <r>
      <rPr>
        <sz val="9"/>
        <color rgb="FF010101"/>
        <rFont val="Consolas"/>
        <family val="3"/>
      </rPr>
      <t xml:space="preserve"> t3.no,</t>
    </r>
  </si>
  <si>
    <t xml:space="preserve">       t3.name,</t>
  </si>
  <si>
    <r>
      <t xml:space="preserve">      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dname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t4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t3.deptno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t4.deptno ) as DNAME</t>
    </r>
  </si>
  <si>
    <r>
      <t>FROM</t>
    </r>
    <r>
      <rPr>
        <sz val="9"/>
        <color rgb="FF010101"/>
        <rFont val="Consolas"/>
        <family val="3"/>
      </rPr>
      <t xml:space="preserve"> t3</t>
    </r>
  </si>
  <si>
    <t>--100부서를 400번으로 수정</t>
  </si>
  <si>
    <r>
      <t>UPDATE</t>
    </r>
    <r>
      <rPr>
        <sz val="9"/>
        <color rgb="FF010101"/>
        <rFont val="Consolas"/>
        <family val="3"/>
      </rPr>
      <t xml:space="preserve"> T4 </t>
    </r>
  </si>
  <si>
    <r>
      <t>SET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400</t>
    </r>
  </si>
  <si>
    <r>
      <t>WHERE</t>
    </r>
    <r>
      <rPr>
        <sz val="9"/>
        <color rgb="FF010101"/>
        <rFont val="Consolas"/>
        <family val="3"/>
      </rPr>
      <t xml:space="preserve"> DNAME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'EEE'</t>
    </r>
  </si>
  <si>
    <t>WITH절을 사용한 SUB QUERY</t>
    <phoneticPr fontId="2" type="noConversion"/>
  </si>
  <si>
    <t>테이블을 메모리에 미리 뷰처럼 가상의 테이블로 생성시킨 후 데이터를 가져오는 기법</t>
    <phoneticPr fontId="2" type="noConversion"/>
  </si>
  <si>
    <t>(성능이 좋아서 현업에서 많이 사용된다.)</t>
    <phoneticPr fontId="2" type="noConversion"/>
  </si>
  <si>
    <t>UNION에 똑같은 테이블을 조회하는 쿼리가 계속 들어갈 경우 사용하면 한 번반 기술하고</t>
    <phoneticPr fontId="2" type="noConversion"/>
  </si>
  <si>
    <t>반복해서 사용 가능</t>
    <phoneticPr fontId="2" type="noConversion"/>
  </si>
  <si>
    <t>구문)</t>
    <phoneticPr fontId="2" type="noConversion"/>
  </si>
  <si>
    <t>WITH a AS</t>
    <phoneticPr fontId="2" type="noConversion"/>
  </si>
  <si>
    <t>(</t>
    <phoneticPr fontId="2" type="noConversion"/>
  </si>
  <si>
    <t>)</t>
    <phoneticPr fontId="2" type="noConversion"/>
  </si>
  <si>
    <t>SELECT QUERY….</t>
    <phoneticPr fontId="2" type="noConversion"/>
  </si>
  <si>
    <t>SELECT * FROM a;</t>
    <phoneticPr fontId="2" type="noConversion"/>
  </si>
  <si>
    <t>다중 가상 테이블</t>
    <phoneticPr fontId="2" type="noConversion"/>
  </si>
  <si>
    <t>), b AS</t>
    <phoneticPr fontId="2" type="noConversion"/>
  </si>
  <si>
    <t>SELECT * FROM b;</t>
    <phoneticPr fontId="2" type="noConversion"/>
  </si>
  <si>
    <t>-with절 안에는 SELECT문장만 사용</t>
    <phoneticPr fontId="2" type="noConversion"/>
  </si>
  <si>
    <t>-with절 안에 또다른 with절을 쓸수는 없다.</t>
    <phoneticPr fontId="2" type="noConversion"/>
  </si>
  <si>
    <t>TEST 1. 대룡량의 테이블을 생성한 후 최대값과 최소값의 차이 구하기</t>
    <phoneticPr fontId="2" type="noConversion"/>
  </si>
  <si>
    <t>STEP 1. 실습 전에 필요한 파일의 용량을 증가 합니다.</t>
    <phoneticPr fontId="2" type="noConversion"/>
  </si>
  <si>
    <t>system계정으로 접근</t>
    <phoneticPr fontId="2" type="noConversion"/>
  </si>
  <si>
    <t>--SYS로 접속</t>
  </si>
  <si>
    <r>
      <t>SELECT</t>
    </r>
    <r>
      <rPr>
        <sz val="9"/>
        <color rgb="FF010101"/>
        <rFont val="Consolas"/>
        <family val="3"/>
      </rPr>
      <t xml:space="preserve"> tablespace_name,</t>
    </r>
  </si>
  <si>
    <r>
      <t xml:space="preserve">       bytes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(</t>
    </r>
    <r>
      <rPr>
        <sz val="9"/>
        <color rgb="FF004FC8"/>
        <rFont val="Consolas"/>
        <family val="3"/>
      </rPr>
      <t>1024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1024</t>
    </r>
    <r>
      <rPr>
        <sz val="9"/>
        <color rgb="FF010101"/>
        <rFont val="Consolas"/>
        <family val="3"/>
      </rPr>
      <t>) MB,</t>
    </r>
  </si>
  <si>
    <t xml:space="preserve">       file_name</t>
  </si>
  <si>
    <r>
      <t>FROM</t>
    </r>
    <r>
      <rPr>
        <sz val="9"/>
        <color rgb="FF010101"/>
        <rFont val="Consolas"/>
        <family val="3"/>
      </rPr>
      <t xml:space="preserve"> dba_data_files</t>
    </r>
  </si>
  <si>
    <t>--자동증가</t>
  </si>
  <si>
    <r>
      <t>ALTER</t>
    </r>
    <r>
      <rPr>
        <sz val="9"/>
        <color rgb="FF010101"/>
        <rFont val="Consolas"/>
        <family val="3"/>
      </rPr>
      <t xml:space="preserve"> DATABASE DATAFILE </t>
    </r>
    <r>
      <rPr>
        <sz val="9"/>
        <color rgb="FF7DA123"/>
        <rFont val="Consolas"/>
        <family val="3"/>
      </rPr>
      <t>'C:\APP\ITSC\PRODUCT\21C\ORADATA\XE\USERS01.DBF'</t>
    </r>
  </si>
  <si>
    <r>
      <t xml:space="preserve">AUTOEXTEND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>;</t>
    </r>
  </si>
  <si>
    <t>--Database이(가) 변경되었습니다.</t>
  </si>
  <si>
    <t>…</t>
    <phoneticPr fontId="2" type="noConversion"/>
  </si>
  <si>
    <t>--테이블 생성</t>
  </si>
  <si>
    <t>--CREATE TABLE with_test1(</t>
  </si>
  <si>
    <t>--  no NUMBER,</t>
  </si>
  <si>
    <t>--  name VARCHAR2(10),</t>
  </si>
  <si>
    <t>--  pay  NUMBER(6)</t>
  </si>
  <si>
    <t>--TABLESPACE USERS;</t>
  </si>
  <si>
    <t>--500만건 입력</t>
  </si>
  <si>
    <t>--BEGIN</t>
  </si>
  <si>
    <t>--   FOR  i  IN 1..5000000 LOOP</t>
  </si>
  <si>
    <t>--        INSERT INTO with_test1 VALUES ( i,</t>
  </si>
  <si>
    <t>--                                        DBMS_RANDOM.STRING('A',5),   --대소문자 구분 없이 영문자 5자리 난수 발생</t>
  </si>
  <si>
    <t>--                                        DBMS_RANDOM.VALUE(6,999999)  --숫자 6자</t>
  </si>
  <si>
    <t xml:space="preserve">--                                       ); </t>
  </si>
  <si>
    <t xml:space="preserve">--   </t>
  </si>
  <si>
    <t>--   END LOOP;</t>
  </si>
  <si>
    <t>--   COMMIT;--확정</t>
  </si>
  <si>
    <t>--END;</t>
  </si>
  <si>
    <t>--/</t>
  </si>
  <si>
    <t>--SELECT * FROM with_test1;</t>
  </si>
  <si>
    <t>--SQLDeveloper에서는 전체 조회해도 50건씩 출력된다.</t>
  </si>
  <si>
    <t>--스크롤을 내리면 그 때 50건씩 추가 출력</t>
  </si>
  <si>
    <t>--java에 넣고 sql을 실행 시키면 500건을 조회가 완료될때 까지 대기 상태가 유지 된다.</t>
  </si>
  <si>
    <t>--SELECT COUNT(*)</t>
  </si>
  <si>
    <t>--FROM with_test1;</t>
  </si>
  <si>
    <t>--  COUNT(*)</t>
  </si>
  <si>
    <t xml:space="preserve">--STEP 2. MAX,MIN 함수를 사용하여 최대값, 최소값의 차이를 구하고 소요시간 측정.   </t>
  </si>
  <si>
    <t xml:space="preserve">--SELECT MAX(pay) - MIN(pay) </t>
  </si>
  <si>
    <t xml:space="preserve">--FROM with_test1       </t>
  </si>
  <si>
    <t xml:space="preserve">                                                                                        </t>
  </si>
  <si>
    <t>--STEP 2.1 인덱스 생성</t>
  </si>
  <si>
    <t>--CREATE INDEX idx_with_pay ON with_test1(pay asc);</t>
  </si>
  <si>
    <t xml:space="preserve">                                                                                </t>
  </si>
  <si>
    <t>--STEP 2.1 인덱스 사용해서 조회</t>
  </si>
  <si>
    <t>--WHERE pay&gt;0</t>
  </si>
  <si>
    <t>--MAX(PAY)-MIN(PAY)</t>
  </si>
  <si>
    <t>-------------------</t>
  </si>
  <si>
    <t>--경   과: 00:00:00.67</t>
  </si>
  <si>
    <t>--ORACLE HINT</t>
  </si>
  <si>
    <t>WITH  a AS (</t>
  </si>
  <si>
    <r>
      <t xml:space="preserve">    </t>
    </r>
    <r>
      <rPr>
        <sz val="9"/>
        <color rgb="FF999999"/>
        <rFont val="Consolas"/>
        <family val="3"/>
      </rPr>
      <t>--최대값</t>
    </r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</si>
  <si>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999999"/>
        <rFont val="Consolas"/>
        <family val="3"/>
      </rPr>
      <t>/*+ INDEX_DESC (w idx_with_pay)  */</t>
    </r>
    <r>
      <rPr>
        <sz val="9"/>
        <color rgb="FF010101"/>
        <rFont val="Consolas"/>
        <family val="3"/>
      </rPr>
      <t xml:space="preserve"> pay</t>
    </r>
  </si>
  <si>
    <r>
      <t xml:space="preserve">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with_test1     w</t>
    </r>
  </si>
  <si>
    <r>
      <t xml:space="preserve">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pay</t>
    </r>
    <r>
      <rPr>
        <sz val="9"/>
        <color rgb="FF0099CC"/>
        <rFont val="Consolas"/>
        <family val="3"/>
      </rPr>
      <t>&gt;</t>
    </r>
    <r>
      <rPr>
        <sz val="9"/>
        <color rgb="FF004FC8"/>
        <rFont val="Consolas"/>
        <family val="3"/>
      </rPr>
      <t>0</t>
    </r>
  </si>
  <si>
    <r>
      <t xml:space="preserve">    AND ROWNUM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</si>
  <si>
    <t>),b AS (</t>
  </si>
  <si>
    <r>
      <t xml:space="preserve">    </t>
    </r>
    <r>
      <rPr>
        <sz val="9"/>
        <color rgb="FF999999"/>
        <rFont val="Consolas"/>
        <family val="3"/>
      </rPr>
      <t>--최소값</t>
    </r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</si>
  <si>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999999"/>
        <rFont val="Consolas"/>
        <family val="3"/>
      </rPr>
      <t>/*+ INDEX_ASC (w idx_with_pay)  */</t>
    </r>
    <r>
      <rPr>
        <sz val="9"/>
        <color rgb="FF010101"/>
        <rFont val="Consolas"/>
        <family val="3"/>
      </rPr>
      <t xml:space="preserve"> pay</t>
    </r>
  </si>
  <si>
    <r>
      <t>SELECT</t>
    </r>
    <r>
      <rPr>
        <sz val="9"/>
        <color rgb="FF010101"/>
        <rFont val="Consolas"/>
        <family val="3"/>
      </rPr>
      <t xml:space="preserve"> a.pay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b.pay</t>
    </r>
  </si>
  <si>
    <r>
      <t>FROM</t>
    </r>
    <r>
      <rPr>
        <sz val="9"/>
        <color rgb="FF010101"/>
        <rFont val="Consolas"/>
        <family val="3"/>
      </rPr>
      <t xml:space="preserve"> a,b</t>
    </r>
  </si>
  <si>
    <t>사용자 관리</t>
    <phoneticPr fontId="2" type="noConversion"/>
  </si>
  <si>
    <t>사용자 생성</t>
    <phoneticPr fontId="2" type="noConversion"/>
  </si>
  <si>
    <t>사용자 생성을 의해서는 관리자 권한 필요.</t>
    <phoneticPr fontId="2" type="noConversion"/>
  </si>
  <si>
    <t>sys/system</t>
    <phoneticPr fontId="2" type="noConversion"/>
  </si>
  <si>
    <t>1. 테이블 스페이 생성: 물리적인 저장 공간 생성</t>
    <phoneticPr fontId="2" type="noConversion"/>
  </si>
  <si>
    <t>2. 사용자 생성</t>
    <phoneticPr fontId="2" type="noConversion"/>
  </si>
  <si>
    <t>3. 권한 할생</t>
    <phoneticPr fontId="2" type="noConversion"/>
  </si>
  <si>
    <t>4. 생성된 사용자로 접속(table, index)</t>
    <phoneticPr fontId="2" type="noConversion"/>
  </si>
  <si>
    <t>* oracle 12c이전버전으로 사용자 생성</t>
    <phoneticPr fontId="2" type="noConversion"/>
  </si>
  <si>
    <t>goodman_ts.dbf</t>
    <phoneticPr fontId="2" type="noConversion"/>
  </si>
  <si>
    <t>--goodman_ts.dbf</t>
  </si>
  <si>
    <t>--1. tablespace정보 확인</t>
  </si>
  <si>
    <t xml:space="preserve">--col tablespace_name for a15                                   </t>
  </si>
  <si>
    <t xml:space="preserve">--col file_name for a55                                 </t>
  </si>
  <si>
    <t>--2. 테이블 스페이스 생성</t>
  </si>
  <si>
    <t xml:space="preserve">--CREATE TABLESPACE goodman_ts  </t>
  </si>
  <si>
    <t xml:space="preserve">--DATAFILE 'C:\APP\ITSC\PRODUCT\21C\ORADATA\XE\goodman01.DBF'  </t>
  </si>
  <si>
    <t xml:space="preserve">--SIZE 200M AUTOEXTEND ON next 20M;   </t>
  </si>
  <si>
    <t>--물리적인 goodman_ts 테이블 스페이스 생성 확인</t>
  </si>
  <si>
    <t>--TABLESPACE_NAME FILE_NAME</t>
  </si>
  <si>
    <t>----------------- -------------------------------------------------------</t>
  </si>
  <si>
    <t>--SYSTEM          C:\APP\ITSC\PRODUCT\21C\ORADATA\XE\SYSTEM01.DBF</t>
  </si>
  <si>
    <t>--SYSAUX          C:\APP\ITSC\PRODUCT\21C\ORADATA\XE\SYSAUX01.DBF</t>
  </si>
  <si>
    <t>--UNDOTBS1        C:\APP\ITSC\PRODUCT\21C\ORADATA\XE\UNDOTBS01.DBF</t>
  </si>
  <si>
    <t>--USERS           C:\APP\ITSC\PRODUCT\21C\ORADATA\XE\USERS01.DBF</t>
  </si>
  <si>
    <t>--PCWK_TS         C:\APP\ITSC\PRODUCT\21C\ORADATA\XE\LAST_TS.DBF</t>
  </si>
  <si>
    <t>--GOODMAN_TS      C:\APP\ITSC\PRODUCT\21C\ORADATA\XE\GOODMAN01.DBF</t>
  </si>
  <si>
    <t>--6 행이 선택되었습니다.</t>
  </si>
  <si>
    <t>--3. 사용자 생성</t>
  </si>
  <si>
    <t>--12C 이전 방법으로 계정생성</t>
  </si>
  <si>
    <t>--ALTER SESSION SET "_oracle_script"=true;</t>
  </si>
  <si>
    <t>--세션이 변경되었습니다.</t>
  </si>
  <si>
    <t>--goodman/pcwk</t>
  </si>
  <si>
    <r>
      <t>CREATE</t>
    </r>
    <r>
      <rPr>
        <sz val="9"/>
        <color rgb="FF010101"/>
        <rFont val="Consolas"/>
        <family val="3"/>
      </rPr>
      <t xml:space="preserve"> USER goodman</t>
    </r>
  </si>
  <si>
    <r>
      <t xml:space="preserve">IDENTIFIED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pcwk</t>
    </r>
  </si>
  <si>
    <r>
      <t>DEFAULT</t>
    </r>
    <r>
      <rPr>
        <sz val="9"/>
        <color rgb="FF010101"/>
        <rFont val="Consolas"/>
        <family val="3"/>
      </rPr>
      <t xml:space="preserve"> TABLESPACE GOODMAN_TS</t>
    </r>
  </si>
  <si>
    <t>TEMPORARY TABLESPACE temp;</t>
  </si>
  <si>
    <t>--사용자가 생성되었습니다.</t>
  </si>
  <si>
    <t>접속확인 : 권한 부족</t>
    <phoneticPr fontId="2" type="noConversion"/>
  </si>
  <si>
    <t>--4. 권한부여</t>
  </si>
  <si>
    <t>--4.1. 접속권한 부여</t>
  </si>
  <si>
    <t>--  GRANT CREATE SESSION TO goodman;</t>
  </si>
  <si>
    <t>--권한이 부여되었습니다.</t>
  </si>
  <si>
    <t>--4.2. 테이블 생성권한</t>
  </si>
  <si>
    <t>--    GRANT RESOURCE, CREATE TABLE TO goodman;</t>
  </si>
  <si>
    <t xml:space="preserve">--권한이 부여되었습니다.    </t>
  </si>
  <si>
    <t>--4.3. tablespace에 데이터 insert,update, delete권한</t>
  </si>
  <si>
    <t>--ALTER USER goodman DEFAULT TABLESPACE goodman_ts QUOTA UNLIMITED on goodman_ts;</t>
  </si>
  <si>
    <t>--사용자가 변경되었습니다.</t>
  </si>
  <si>
    <t>--table생성,데이터 입력</t>
  </si>
  <si>
    <r>
      <rPr>
        <sz val="9"/>
        <color rgb="FF999999"/>
        <rFont val="맑은 고딕"/>
        <family val="2"/>
        <charset val="129"/>
      </rPr>
      <t>권한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취소</t>
    </r>
    <phoneticPr fontId="2" type="noConversion"/>
  </si>
  <si>
    <t>--REVOKE RESOURCE, CREATE TABLE FROM goodman;</t>
  </si>
  <si>
    <t>--권한이 취소되었습니다.</t>
    <phoneticPr fontId="2" type="noConversion"/>
  </si>
  <si>
    <t>DDL</t>
    <phoneticPr fontId="2" type="noConversion"/>
  </si>
  <si>
    <t>DDL(Data Definition Language)</t>
    <phoneticPr fontId="2" type="noConversion"/>
  </si>
  <si>
    <t>CREATE(생성), ALTER(수정), TRUNCATE(잘라내기), DROP(삭제)</t>
    <phoneticPr fontId="2" type="noConversion"/>
  </si>
  <si>
    <t>명령어를 수행하자 마자 데이터 베이스에 바로 반영된다.</t>
    <phoneticPr fontId="2" type="noConversion"/>
  </si>
  <si>
    <t>CREATE (생성)</t>
    <phoneticPr fontId="2" type="noConversion"/>
  </si>
  <si>
    <t>데이터베이스의 객체를 생성하는데 사용하는 명령어</t>
    <phoneticPr fontId="2" type="noConversion"/>
  </si>
  <si>
    <t>구문)</t>
    <phoneticPr fontId="2" type="noConversion"/>
  </si>
  <si>
    <t>열1이름 열1 자료형,</t>
    <phoneticPr fontId="2" type="noConversion"/>
  </si>
  <si>
    <t>열2이름 열2 자료형,</t>
    <phoneticPr fontId="2" type="noConversion"/>
  </si>
  <si>
    <t>열3이름 열3 자료형,</t>
    <phoneticPr fontId="2" type="noConversion"/>
  </si>
  <si>
    <t>...</t>
    <phoneticPr fontId="2" type="noConversion"/>
  </si>
  <si>
    <t>테이블 이름 규칙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</si>
  <si>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EMP_DDL(</t>
    </r>
  </si>
  <si>
    <r>
      <t xml:space="preserve"> EMPNO     NUMBER       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)</t>
    </r>
  </si>
  <si>
    <r>
      <t>,ENAME     VARCHAR2 (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BYTE)</t>
    </r>
  </si>
  <si>
    <r>
      <t>,JOB       VARCHAR2 (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>)</t>
    </r>
  </si>
  <si>
    <r>
      <t>,MGR       NUMBER       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)</t>
    </r>
  </si>
  <si>
    <t xml:space="preserve">,HIREDATE  DATE     </t>
  </si>
  <si>
    <r>
      <t>,SAL       NUMBER       (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</t>
    </r>
  </si>
  <si>
    <r>
      <t>,COMM      NUMBER       (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</t>
    </r>
  </si>
  <si>
    <r>
      <t>,DEPTNO    NUMBER       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</t>
    </r>
  </si>
  <si>
    <t>--테이블이 생성되었습니다.</t>
  </si>
  <si>
    <t>--테이블 생성확인</t>
  </si>
  <si>
    <t>DESC EMP_DDL;</t>
  </si>
  <si>
    <t>INDEX생성</t>
    <phoneticPr fontId="2" type="noConversion"/>
  </si>
  <si>
    <t>UNIQUE INDEX: KEY값에 중복되는 데이터가 없다는 뜻입니다.</t>
    <phoneticPr fontId="2" type="noConversion"/>
  </si>
  <si>
    <t>ON</t>
    <phoneticPr fontId="2" type="noConversion"/>
  </si>
  <si>
    <r>
      <t xml:space="preserve">CREATE UNIQUE INDEX </t>
    </r>
    <r>
      <rPr>
        <sz val="11"/>
        <color rgb="FFFF0000"/>
        <rFont val="맑은 고딕"/>
        <family val="3"/>
        <charset val="129"/>
        <scheme val="minor"/>
      </rPr>
      <t>인덱스명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</si>
  <si>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테이블 이름</t>
    </r>
    <r>
      <rPr>
        <sz val="11"/>
        <color theme="1"/>
        <rFont val="맑은 고딕"/>
        <family val="2"/>
        <charset val="129"/>
        <scheme val="minor"/>
      </rPr>
      <t>( 컬럼1 ASC|DESC, 컬럼2 ASC|DESC…);</t>
    </r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</si>
  <si>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UNIQUE</t>
    </r>
    <r>
      <rPr>
        <sz val="9"/>
        <color rgb="FF010101"/>
        <rFont val="Consolas"/>
        <family val="3"/>
      </rPr>
      <t xml:space="preserve"> INDEX IDX_EMP_DDL_EMPNO</t>
    </r>
  </si>
  <si>
    <r>
      <t>ON</t>
    </r>
    <r>
      <rPr>
        <sz val="9"/>
        <color rgb="FF010101"/>
        <rFont val="Consolas"/>
        <family val="3"/>
      </rPr>
      <t xml:space="preserve"> EMP_DDL( EMPNO ASC );</t>
    </r>
  </si>
  <si>
    <t>인덱스가 생성되었습니다.</t>
  </si>
  <si>
    <t>SELECT tablespace_name,</t>
    <phoneticPr fontId="2" type="noConversion"/>
  </si>
  <si>
    <t xml:space="preserve">       file_name</t>
    <phoneticPr fontId="2" type="noConversion"/>
  </si>
  <si>
    <t>FROM dba_data_files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</si>
  <si>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REVOKE</t>
    </r>
    <r>
      <rPr>
        <sz val="11"/>
        <color theme="1"/>
        <rFont val="맑은 고딕"/>
        <family val="2"/>
        <charset val="129"/>
        <scheme val="minor"/>
      </rPr>
      <t xml:space="preserve"> [권한] </t>
    </r>
    <r>
      <rPr>
        <sz val="11"/>
        <color rgb="FFFF0000"/>
        <rFont val="맑은 고딕"/>
        <family val="3"/>
        <charset val="129"/>
        <scheme val="minor"/>
      </rPr>
      <t>FROM</t>
    </r>
    <r>
      <rPr>
        <sz val="11"/>
        <color theme="1"/>
        <rFont val="맑은 고딕"/>
        <family val="2"/>
        <charset val="129"/>
        <scheme val="minor"/>
      </rPr>
      <t xml:space="preserve"> [사용자 이름]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</si>
  <si>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 xml:space="preserve">CREATE TABLE </t>
    </r>
    <r>
      <rPr>
        <sz val="11"/>
        <color theme="4" tint="-0.249977111117893"/>
        <rFont val="맑은 고딕"/>
        <family val="3"/>
        <charset val="129"/>
        <scheme val="minor"/>
      </rPr>
      <t>소유계정.</t>
    </r>
    <r>
      <rPr>
        <sz val="11"/>
        <color theme="1"/>
        <rFont val="맑은 고딕"/>
        <family val="2"/>
        <charset val="129"/>
        <scheme val="minor"/>
      </rPr>
      <t>테이블 이름(</t>
    </r>
    <phoneticPr fontId="2" type="noConversion"/>
  </si>
  <si>
    <t>Q1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</si>
  <si>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t1.job,t1.empno,t1.ename,t1.sal,t1.deptno,t2.dname</t>
    </r>
  </si>
  <si>
    <r>
      <t xml:space="preserve">AND job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job</t>
    </r>
  </si>
  <si>
    <r>
      <t xml:space="preserve">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'ALLEN'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</si>
  <si>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t1.sal DESC</t>
    </r>
  </si>
  <si>
    <t>JOB                     EMPNO ENAME                       SAL     DEPTNO DNAME</t>
  </si>
  <si>
    <t>------------------ ---------- -------------------- ---------- ---------- ----------------------------</t>
  </si>
  <si>
    <r>
      <t xml:space="preserve">SALESMAN           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        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</t>
    </r>
  </si>
  <si>
    <r>
      <t xml:space="preserve">SALESMAN           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         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</t>
    </r>
  </si>
  <si>
    <r>
      <t xml:space="preserve">SALESMAN           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        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</t>
    </r>
  </si>
  <si>
    <r>
      <t xml:space="preserve">SALESMAN           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        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</t>
    </r>
  </si>
  <si>
    <t>Q2</t>
    <phoneticPr fontId="2" type="noConversion"/>
  </si>
  <si>
    <r>
      <t xml:space="preserve">       TO_CHAR(t1.hiredate,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>)hiredate,</t>
    </r>
  </si>
  <si>
    <t xml:space="preserve">       t2.loc,</t>
  </si>
  <si>
    <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t1, dept t2, salgrade t3</t>
    </r>
  </si>
  <si>
    <t xml:space="preserve">  AND t1.sal BETWEEN t3.losal AND t3.hisal </t>
  </si>
  <si>
    <r>
      <t xml:space="preserve">  AND t1.sal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</t>
    </r>
  </si>
  <si>
    <r>
      <t xml:space="preserve">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)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</si>
  <si>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t1.sal DESC,t1.empno ASC                </t>
    </r>
  </si>
  <si>
    <t xml:space="preserve">     EMPNO ENAME  DNAME        HIREDATE             LOC              SAL      GRADE</t>
  </si>
  <si>
    <t>---------- ------ ------------ -------------------- --------- ---------- ----------</t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</si>
  <si>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ACCOUNTING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    NEW YORK 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5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</si>
  <si>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RESEARCH     </t>
    </r>
    <r>
      <rPr>
        <sz val="9"/>
        <color rgb="FF004FC8"/>
        <rFont val="Consolas"/>
        <family val="3"/>
      </rPr>
      <t>1987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        DALLAS   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</si>
  <si>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RESEARCH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    DALLAS   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</si>
  <si>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RESEARCH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      DALLAS   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</si>
  <si>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SALES 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        CHICAGO  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</si>
  <si>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ACCOUNTING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      NEW YORK 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</si>
  <si>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경   과: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00.00</t>
    </r>
  </si>
  <si>
    <t>Q3</t>
    <phoneticPr fontId="2" type="noConversion"/>
  </si>
  <si>
    <t xml:space="preserve">       t1.deptno,</t>
  </si>
  <si>
    <t xml:space="preserve">       t2.loc</t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</si>
  <si>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t1, dept t2</t>
    </r>
  </si>
  <si>
    <r>
      <t xml:space="preserve">   AND t1.deptno 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</si>
  <si>
    <r>
      <t xml:space="preserve">   AND t1.job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IN (</t>
    </r>
  </si>
  <si>
    <r>
      <t xml:space="preserve">            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job</t>
    </r>
  </si>
  <si>
    <r>
      <t xml:space="preserve"> 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</si>
  <si>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30</t>
    </r>
  </si>
  <si>
    <t xml:space="preserve">                    )</t>
  </si>
  <si>
    <t xml:space="preserve">     EMPNO ENAME                JOB                    DEPTNO DNAME                        LOC</t>
  </si>
  <si>
    <t>---------- -------------------- ------------------ ---------- ---------------------------- --------------------------</t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</si>
  <si>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PRESIDENT          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ACCOUNTING                   NEW YORK</t>
    </r>
  </si>
  <si>
    <t>Q4</t>
    <phoneticPr fontId="2" type="noConversion"/>
  </si>
  <si>
    <r>
      <t xml:space="preserve">   AND sal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MAX(sal)</t>
    </r>
  </si>
  <si>
    <r>
      <t xml:space="preserve">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</si>
  <si>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job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'SALESMAN'</t>
    </r>
  </si>
  <si>
    <t xml:space="preserve">     EMPNO ENAME                       SAL      GRADE</t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</si>
  <si>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     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</si>
  <si>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        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</si>
  <si>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        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</si>
  <si>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     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</si>
  <si>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        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5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</si>
  <si>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     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</si>
  <si>
    <t>&gt;ALL</t>
    <phoneticPr fontId="2" type="noConversion"/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</si>
  <si>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t1, salgrade t3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</si>
  <si>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t1.sal BETWEEN t3.losal AND t3.hisal </t>
    </r>
  </si>
  <si>
    <r>
      <t xml:space="preserve">   AND sal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ALL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sal</t>
    </r>
  </si>
  <si>
    <r>
      <t xml:space="preserve">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</si>
  <si>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job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'SALESMAN'</t>
    </r>
  </si>
  <si>
    <t>테이블 복사하기(CTAS)</t>
    <phoneticPr fontId="2" type="noConversion"/>
  </si>
  <si>
    <t>테이블 구조만 복사하기</t>
    <phoneticPr fontId="2" type="noConversion"/>
  </si>
  <si>
    <t>테이블 구조+데이터 복사하기</t>
    <phoneticPr fontId="2" type="noConversion"/>
  </si>
  <si>
    <t>--테이블 구조 + 데이터</t>
  </si>
  <si>
    <t xml:space="preserve">    DEPTNO DNAME                        LOC</t>
  </si>
  <si>
    <t>---------- ---------------------------- --------------------------</t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</si>
  <si>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ACCOUNTING                   NEW YORK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</si>
  <si>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RESEARCH                     DALLAS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</si>
  <si>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                        CHICAGO</t>
    </r>
  </si>
  <si>
    <r>
      <t xml:space="preserve">        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 xml:space="preserve"> OPERATIONS                   BOSTON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</si>
  <si>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DEPT_DDL</t>
    </r>
  </si>
  <si>
    <t>AS</t>
  </si>
  <si>
    <t>DESC DEPT_DDL;</t>
  </si>
  <si>
    <r>
      <t>FROM</t>
    </r>
    <r>
      <rPr>
        <sz val="9"/>
        <color rgb="FF010101"/>
        <rFont val="Consolas"/>
        <family val="3"/>
      </rPr>
      <t xml:space="preserve"> DEPT_DDL;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</si>
  <si>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dept_ddl30</t>
    </r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</si>
  <si>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>;</t>
    </r>
  </si>
  <si>
    <r>
      <t>FROM</t>
    </r>
    <r>
      <rPr>
        <sz val="9"/>
        <color rgb="FF010101"/>
        <rFont val="Consolas"/>
        <family val="3"/>
      </rPr>
      <t xml:space="preserve"> dept_ddl30;</t>
    </r>
  </si>
  <si>
    <r>
      <t>WHERE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&lt;&gt;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;</t>
    </r>
  </si>
  <si>
    <t>--선택된 레코드가 없습니다.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</si>
  <si>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dept_ddl_empty</t>
    </r>
  </si>
  <si>
    <r>
      <t>WHERE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099CC"/>
        <rFont val="Consolas"/>
        <family val="3"/>
      </rPr>
      <t>&lt;&gt;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</si>
  <si>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dept_ddl_empty;</t>
    </r>
  </si>
  <si>
    <t>ALTER</t>
    <phoneticPr fontId="2" type="noConversion"/>
  </si>
  <si>
    <r>
      <rPr>
        <sz val="9"/>
        <color rgb="FFFF3399"/>
        <rFont val="맑은 고딕"/>
        <family val="2"/>
        <charset val="129"/>
      </rPr>
      <t>만들어져</t>
    </r>
    <r>
      <rPr>
        <sz val="9"/>
        <color rgb="FFFF3399"/>
        <rFont val="Consolas"/>
        <family val="3"/>
      </rPr>
      <t xml:space="preserve"> </t>
    </r>
    <r>
      <rPr>
        <sz val="9"/>
        <color rgb="FFFF3399"/>
        <rFont val="맑은 고딕"/>
        <family val="2"/>
        <charset val="129"/>
      </rPr>
      <t>있는</t>
    </r>
    <r>
      <rPr>
        <sz val="9"/>
        <color rgb="FFFF3399"/>
        <rFont val="Consolas"/>
        <family val="3"/>
      </rPr>
      <t xml:space="preserve"> </t>
    </r>
    <r>
      <rPr>
        <sz val="9"/>
        <color rgb="FFFF3399"/>
        <rFont val="맑은 고딕"/>
        <family val="2"/>
        <charset val="129"/>
      </rPr>
      <t>오브젝트를</t>
    </r>
    <r>
      <rPr>
        <sz val="9"/>
        <color rgb="FFFF3399"/>
        <rFont val="Consolas"/>
        <family val="3"/>
      </rPr>
      <t xml:space="preserve"> </t>
    </r>
    <r>
      <rPr>
        <sz val="9"/>
        <color rgb="FFFF3399"/>
        <rFont val="맑은 고딕"/>
        <family val="2"/>
        <charset val="129"/>
      </rPr>
      <t>변경하는</t>
    </r>
    <r>
      <rPr>
        <sz val="9"/>
        <color rgb="FFFF3399"/>
        <rFont val="Consolas"/>
        <family val="3"/>
      </rPr>
      <t xml:space="preserve"> </t>
    </r>
    <r>
      <rPr>
        <sz val="9"/>
        <color rgb="FFFF3399"/>
        <rFont val="맑은 고딕"/>
        <family val="2"/>
        <charset val="129"/>
      </rPr>
      <t>명령어</t>
    </r>
    <r>
      <rPr>
        <sz val="9"/>
        <color rgb="FFFF3399"/>
        <rFont val="Consolas"/>
        <family val="3"/>
      </rPr>
      <t>.</t>
    </r>
    <phoneticPr fontId="2" type="noConversion"/>
  </si>
  <si>
    <t>--emp를 ctas로 생성</t>
  </si>
  <si>
    <t>--테이블구조+ 데이터(단 INDEX,FK는 COPY않됨)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</si>
  <si>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emp_alter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</si>
  <si>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emp_alter;</t>
    </r>
  </si>
  <si>
    <t>ADD 테이블에 열 추가</t>
    <phoneticPr fontId="2" type="noConversion"/>
  </si>
  <si>
    <t>--HP VARCHAR2(13 BYTE) 컬럼 추가</t>
  </si>
  <si>
    <t>--emp_alter</t>
  </si>
  <si>
    <t>--ALTER TABLE emp_alter</t>
  </si>
  <si>
    <t>--ADD HP VARCHAR2(13 BYTE);</t>
  </si>
  <si>
    <t>--테이블이 변경되었습니다.</t>
  </si>
  <si>
    <t xml:space="preserve">    EMPNO ENAME  JOB              MGR HIREDATE        SAL       COMM     DEPTNO HP        </t>
  </si>
  <si>
    <t>---------- ------ --------- ---------- -------- ---------- ---------- ---------- ---------</t>
  </si>
  <si>
    <r>
      <t xml:space="preserve">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CLERK     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</si>
  <si>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SALESMAN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</si>
  <si>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SALESMAN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</si>
  <si>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MANAGER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</si>
  <si>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SALESMAN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</si>
  <si>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MANAGER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</si>
  <si>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MANAGER  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</si>
  <si>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ANALYST  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</si>
  <si>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PRESIDENT    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</si>
  <si>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SALESMAN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</si>
  <si>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CLERK    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</si>
  <si>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ANALYST  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</si>
  <si>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CLERK     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</si>
  <si>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t>RENAME 컬럼명 변경</t>
    <phoneticPr fontId="2" type="noConversion"/>
  </si>
  <si>
    <t>HP TO TEL</t>
    <phoneticPr fontId="2" type="noConversion"/>
  </si>
  <si>
    <t>--HP-&gt;TEL</t>
  </si>
  <si>
    <r>
      <t>ALTER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emp_alter</t>
    </r>
  </si>
  <si>
    <t>RENAME COLUMN HP TO TEL;</t>
  </si>
  <si>
    <t>--10:30:17 SCOTT&gt;@ORA10_DDL_ALTER_RENAME.sql</t>
  </si>
  <si>
    <r>
      <t>FROM</t>
    </r>
    <r>
      <rPr>
        <sz val="9"/>
        <color rgb="FF010101"/>
        <rFont val="Consolas"/>
        <family val="3"/>
      </rPr>
      <t xml:space="preserve"> emp_alter;</t>
    </r>
  </si>
  <si>
    <t xml:space="preserve">     EMPNO ENAME                JOB                       MGR HIREDATE        SAL       COMM     DEPTNO TEL</t>
  </si>
  <si>
    <t>---------- -------------------- ------------------ ---------- -------- ---------- ---------- ---------- --------------------------</t>
  </si>
  <si>
    <t>MODIFY 열의 자료형 변경</t>
    <phoneticPr fontId="2" type="noConversion"/>
  </si>
  <si>
    <t xml:space="preserve">EMPNO NUMBER(4)  -&gt; EMPNO NUMBER(5) </t>
    <phoneticPr fontId="2" type="noConversion"/>
  </si>
  <si>
    <t xml:space="preserve">--EMPNO NUMBER(4)  -&gt; EMPNO NUMBER(5)                                                   </t>
  </si>
  <si>
    <r>
      <t>MODIFY</t>
    </r>
    <r>
      <rPr>
        <sz val="9"/>
        <color rgb="FF010101"/>
        <rFont val="Consolas"/>
        <family val="3"/>
      </rPr>
      <t xml:space="preserve"> empno NUMBER(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) </t>
    </r>
  </si>
  <si>
    <t>DESC emp_alter;</t>
  </si>
  <si>
    <t>DROP 컬럼 삭제</t>
    <phoneticPr fontId="2" type="noConversion"/>
  </si>
  <si>
    <t>TEL컬럼 삭제</t>
    <phoneticPr fontId="2" type="noConversion"/>
  </si>
  <si>
    <t>--TEL컬럼 삭제</t>
  </si>
  <si>
    <r>
      <t>DROP</t>
    </r>
    <r>
      <rPr>
        <sz val="9"/>
        <color rgb="FF010101"/>
        <rFont val="Consolas"/>
        <family val="3"/>
      </rPr>
      <t xml:space="preserve"> COLUMN tel;</t>
    </r>
  </si>
  <si>
    <t>테이블 이름 변경 RENAME</t>
    <phoneticPr fontId="2" type="noConversion"/>
  </si>
  <si>
    <t>RENAME 원본 테이블 TO 변경테이블 명;</t>
    <phoneticPr fontId="2" type="noConversion"/>
  </si>
  <si>
    <t>테이블의 테이터 지우기</t>
    <phoneticPr fontId="2" type="noConversion"/>
  </si>
  <si>
    <t>RENAME emp_alter TO emp_rename;</t>
  </si>
  <si>
    <t>--테이블 이름이 변경되었습니다.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</si>
  <si>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emp_rename;</t>
    </r>
  </si>
  <si>
    <t>특정 테이블의 모든 데이터를 삭제한다.</t>
    <phoneticPr fontId="2" type="noConversion"/>
  </si>
  <si>
    <t>TRUNCATE TABLE 테이블명;</t>
    <phoneticPr fontId="2" type="noConversion"/>
  </si>
  <si>
    <r>
      <t xml:space="preserve">TRUNCATE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emp_rename;</t>
    </r>
  </si>
  <si>
    <t>--테이블이 잘렸습니다.</t>
  </si>
  <si>
    <t>DROP 테이블 삭제하기</t>
    <phoneticPr fontId="2" type="noConversion"/>
  </si>
  <si>
    <t>테이블 삭제 명령어</t>
    <phoneticPr fontId="2" type="noConversion"/>
  </si>
  <si>
    <t>DROP TABLE 테이블명;</t>
    <phoneticPr fontId="2" type="noConversion"/>
  </si>
  <si>
    <r>
      <t>DROP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emp_rename;</t>
    </r>
  </si>
  <si>
    <t>--테이블이 삭제되었습니다.</t>
  </si>
  <si>
    <t>Q1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</si>
  <si>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emp_hw</t>
    </r>
  </si>
  <si>
    <t>DESC emp_hw;</t>
  </si>
  <si>
    <t xml:space="preserve">이름       널? 유형           </t>
  </si>
  <si>
    <t xml:space="preserve">-------- -- ------------ </t>
  </si>
  <si>
    <r>
      <t>EMPNO       NUMBER(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)    </t>
    </r>
  </si>
  <si>
    <r>
      <t>ENAME       VARCHAR2(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) </t>
    </r>
  </si>
  <si>
    <r>
      <t>JOB         VARCHAR2(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)  </t>
    </r>
  </si>
  <si>
    <r>
      <t>MGR         NUMBER(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)    </t>
    </r>
  </si>
  <si>
    <t xml:space="preserve">HIREDATE    DATE         </t>
  </si>
  <si>
    <r>
      <t>SAL         NUMBER(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 </t>
    </r>
  </si>
  <si>
    <r>
      <t>COMM        NUMBER(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 </t>
    </r>
  </si>
  <si>
    <r>
      <t>DEPTNO     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</t>
    </r>
  </si>
  <si>
    <t>Q2</t>
    <phoneticPr fontId="2" type="noConversion"/>
  </si>
  <si>
    <r>
      <t>ALTER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emp_hw</t>
    </r>
  </si>
  <si>
    <r>
      <t>ADD</t>
    </r>
    <r>
      <rPr>
        <sz val="9"/>
        <color rgb="FF010101"/>
        <rFont val="Consolas"/>
        <family val="3"/>
      </rPr>
      <t xml:space="preserve"> BIGO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);</t>
    </r>
  </si>
  <si>
    <r>
      <t>DEPTNO     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   </t>
    </r>
  </si>
  <si>
    <r>
      <t>BIGO       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</t>
    </r>
  </si>
  <si>
    <t>Q3</t>
    <phoneticPr fontId="2" type="noConversion"/>
  </si>
  <si>
    <t>테이블이 변경되었습니다.</t>
  </si>
  <si>
    <t xml:space="preserve">SAL         NUMBER(7,2)  </t>
  </si>
  <si>
    <t xml:space="preserve">COMM        NUMBER(7,2)  </t>
  </si>
  <si>
    <t xml:space="preserve">DEPTNO      NUMBER(2)    </t>
  </si>
  <si>
    <t xml:space="preserve">BIGO        VARCHAR2(30) </t>
  </si>
  <si>
    <r>
      <t>MODIFY</t>
    </r>
    <r>
      <rPr>
        <sz val="9"/>
        <color rgb="FF010101"/>
        <rFont val="Consolas"/>
        <family val="3"/>
      </rPr>
      <t xml:space="preserve"> BIGO VARCHAR2(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>);</t>
    </r>
  </si>
  <si>
    <r>
      <t>BIGO        VARCHAR2(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) </t>
    </r>
  </si>
  <si>
    <t>Q4</t>
    <phoneticPr fontId="2" type="noConversion"/>
  </si>
  <si>
    <t>RENAME COLUMN BIGO TO REMARK;</t>
  </si>
  <si>
    <r>
      <t>REMARK      VARCHAR2(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) </t>
    </r>
  </si>
  <si>
    <t>Q5</t>
    <phoneticPr fontId="2" type="noConversion"/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</si>
  <si>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emp_hw </t>
    </r>
  </si>
  <si>
    <r>
      <t>SELECT</t>
    </r>
    <r>
      <rPr>
        <sz val="9"/>
        <color rgb="FF010101"/>
        <rFont val="Consolas"/>
        <family val="3"/>
      </rPr>
      <t xml:space="preserve">  empno,</t>
    </r>
  </si>
  <si>
    <t xml:space="preserve">        ename,</t>
  </si>
  <si>
    <t xml:space="preserve">        job,</t>
  </si>
  <si>
    <t xml:space="preserve">        mgr,</t>
  </si>
  <si>
    <t xml:space="preserve">        hiredate,</t>
  </si>
  <si>
    <t xml:space="preserve">        sal,</t>
  </si>
  <si>
    <t xml:space="preserve">        comm,</t>
  </si>
  <si>
    <t xml:space="preserve">        deptno,</t>
  </si>
  <si>
    <r>
      <t xml:space="preserve">       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remark</t>
    </r>
  </si>
  <si>
    <t>--13 행이 생성되었습니다.</t>
  </si>
  <si>
    <t>commit;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</si>
  <si>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emp_hw;</t>
    </r>
  </si>
  <si>
    <t>Q6</t>
    <phoneticPr fontId="2" type="noConversion"/>
  </si>
  <si>
    <r>
      <t>DROP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emp_hw ;</t>
    </r>
  </si>
  <si>
    <t>11g이후에 추가된 기능.</t>
    <phoneticPr fontId="2" type="noConversion"/>
  </si>
  <si>
    <t>가상 컬럼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</si>
  <si>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VT1</t>
    </r>
  </si>
  <si>
    <t xml:space="preserve">    col1 NUMBER,</t>
  </si>
  <si>
    <t xml:space="preserve">    col2 NUMBER,</t>
  </si>
  <si>
    <r>
      <t xml:space="preserve">    col3 NUMBER GENERATED ALWAYS AS (col1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 xml:space="preserve">col2)  </t>
    </r>
    <r>
      <rPr>
        <sz val="9"/>
        <color rgb="FF999999"/>
        <rFont val="Consolas"/>
        <family val="3"/>
      </rPr>
      <t>--개발자가 직접 데이터 입력 않됨</t>
    </r>
  </si>
  <si>
    <t>--INSERT INTO VT1 VALUES (1,2,3);</t>
  </si>
  <si>
    <t>--ORA-54013: INSERT 작업은 가상 열에서 허용되지 않습니다.</t>
  </si>
  <si>
    <t>--INSERT INTO VT1(col1,col2) VALUES (7,8);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</si>
  <si>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VT1;</t>
    </r>
  </si>
  <si>
    <t xml:space="preserve">      COL1       COL2       COL3</t>
  </si>
  <si>
    <r>
      <t xml:space="preserve">         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15</t>
    </r>
  </si>
  <si>
    <t>Data Dictionary(데이터 딕션너리)</t>
    <phoneticPr fontId="2" type="noConversion"/>
  </si>
  <si>
    <t>data_dictionary</t>
    <phoneticPr fontId="2" type="noConversion"/>
  </si>
  <si>
    <t>오라클 데이터 베이스를 운영하기 위한 정보들 관리</t>
    <phoneticPr fontId="2" type="noConversion"/>
  </si>
  <si>
    <t>오라클의 메모리 구조와 파일에 대한 구조 정보들</t>
    <phoneticPr fontId="2" type="noConversion"/>
  </si>
  <si>
    <t>각 오브젝트들이 사용하고 있는 공간들의 정보</t>
    <phoneticPr fontId="2" type="noConversion"/>
  </si>
  <si>
    <t>제약조건 정보</t>
    <phoneticPr fontId="2" type="noConversion"/>
  </si>
  <si>
    <t>사용자에 대한 정보</t>
    <phoneticPr fontId="2" type="noConversion"/>
  </si>
  <si>
    <t>권한이나 프로파일, 롤에 대한 정보</t>
    <phoneticPr fontId="2" type="noConversion"/>
  </si>
  <si>
    <t>감사에 대한 정보</t>
    <phoneticPr fontId="2" type="noConversion"/>
  </si>
  <si>
    <t>FROM dictionary;</t>
  </si>
  <si>
    <t>FROM dict;</t>
  </si>
  <si>
    <t>SELECT table_name</t>
  </si>
  <si>
    <t>FROM user_tables;</t>
  </si>
  <si>
    <t>scott의 dictionary조회</t>
    <phoneticPr fontId="2" type="noConversion"/>
  </si>
  <si>
    <t>scott사용자 테이블 목록</t>
    <phoneticPr fontId="2" type="noConversion"/>
  </si>
  <si>
    <t>PCTFREE</t>
  </si>
  <si>
    <t xml:space="preserve">  블럭내에 이미 존재하고 있는 Row에 Update가 가능하도록 예약시켜 놓는 블럭의 퍼센트 값을 지정 합니다.</t>
  </si>
  <si>
    <r>
      <t xml:space="preserve">  예로 </t>
    </r>
    <r>
      <rPr>
        <sz val="9"/>
        <color rgb="FF7DA123"/>
        <rFont val="Consolas"/>
        <family val="3"/>
      </rPr>
      <t>"PCTFREE 20"</t>
    </r>
    <r>
      <rPr>
        <sz val="9"/>
        <color rgb="FF010101"/>
        <rFont val="Consolas"/>
        <family val="3"/>
      </rPr>
      <t xml:space="preserve"> 으로 설정을 하면, 데이터 블록의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%를 사용 가능한 빈 영역으로 유지하여 각 블록에 있는 행을 갱신하는데 사용한다는 의미입니다.</t>
    </r>
  </si>
  <si>
    <r>
      <t xml:space="preserve">  PCTFREE의 기본값은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% 입니다.</t>
    </r>
  </si>
  <si>
    <t>PCTUSED</t>
  </si>
  <si>
    <t xml:space="preserve">  오라클 서버가 테이블의 각 데이터 블록에 대해 유지하려는 사용 공간의 최소 백분율로써 데이터 세그먼트에 대해 지정합니다</t>
  </si>
  <si>
    <r>
      <t xml:space="preserve">  예로 </t>
    </r>
    <r>
      <rPr>
        <sz val="9"/>
        <color rgb="FF7DA123"/>
        <rFont val="Consolas"/>
        <family val="3"/>
      </rPr>
      <t>"PCTUSED 40"</t>
    </r>
    <r>
      <rPr>
        <sz val="9"/>
        <color rgb="FF010101"/>
        <rFont val="Consolas"/>
        <family val="3"/>
      </rPr>
      <t xml:space="preserve"> 으로 설정하면, 데이터 블록의 사용영역이 </t>
    </r>
    <r>
      <rPr>
        <sz val="9"/>
        <color rgb="FF004FC8"/>
        <rFont val="Consolas"/>
        <family val="3"/>
      </rPr>
      <t>39</t>
    </r>
    <r>
      <rPr>
        <sz val="9"/>
        <color rgb="FF010101"/>
        <rFont val="Consolas"/>
        <family val="3"/>
      </rPr>
      <t>%보다 적어지지 않으면 새로운 행을 삽입할 수 없음을 의미 합니다.</t>
    </r>
  </si>
  <si>
    <r>
      <t xml:space="preserve">  PCTUSED의 기본값은 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>% 입니다.</t>
    </r>
  </si>
  <si>
    <t>시험</t>
    <phoneticPr fontId="2" type="noConversion"/>
  </si>
  <si>
    <t>https://itsc.cafe24.com/student/index.php</t>
    <phoneticPr fontId="2" type="noConversion"/>
  </si>
  <si>
    <t>https://docs.oracle.com/cd/B28359_01/server.111/b28320/statviews_2015.htm#REFRN20286</t>
    <phoneticPr fontId="2" type="noConversion"/>
  </si>
  <si>
    <t>수동변경 필요</t>
    <phoneticPr fontId="2" type="noConversion"/>
  </si>
  <si>
    <t>자동 변경</t>
    <phoneticPr fontId="2" type="noConversion"/>
  </si>
  <si>
    <t>데이터 입력</t>
    <phoneticPr fontId="2" type="noConversion"/>
  </si>
  <si>
    <t>딕셔너리 통해 데이터 입력 정보 확인</t>
    <phoneticPr fontId="2" type="noConversion"/>
  </si>
  <si>
    <t>연습 테이블 생성 st_pcwk_tbl</t>
    <phoneticPr fontId="2" type="noConversion"/>
  </si>
  <si>
    <r>
      <t xml:space="preserve">--연습 테이블 생성 st_pcwk_tbl       </t>
    </r>
    <r>
      <rPr>
        <sz val="9"/>
        <color rgb="FF010101"/>
        <rFont val="Consolas"/>
        <family val="3"/>
      </rPr>
      <t xml:space="preserve">                          </t>
    </r>
  </si>
  <si>
    <r>
      <t>--</t>
    </r>
    <r>
      <rPr>
        <sz val="9"/>
        <color rgb="FF010101"/>
        <rFont val="Consolas"/>
        <family val="3"/>
      </rPr>
      <t xml:space="preserve">                                      </t>
    </r>
  </si>
  <si>
    <r>
      <t>--</t>
    </r>
    <r>
      <rPr>
        <sz val="9"/>
        <color rgb="FF010101"/>
        <rFont val="Consolas"/>
        <family val="3"/>
      </rPr>
      <t xml:space="preserve">데이터 입력                                        </t>
    </r>
  </si>
  <si>
    <r>
      <t>--</t>
    </r>
    <r>
      <rPr>
        <sz val="9"/>
        <color rgb="FF010101"/>
        <rFont val="Consolas"/>
        <family val="3"/>
      </rPr>
      <t xml:space="preserve">딕셔너리 통해 데이터 입력 정보 확인          </t>
    </r>
  </si>
  <si>
    <r>
      <t>--</t>
    </r>
    <r>
      <rPr>
        <sz val="9"/>
        <color rgb="FF010101"/>
        <rFont val="Consolas"/>
        <family val="3"/>
      </rPr>
      <t>CREATE TABLE st_pcwk_tbl</t>
    </r>
  </si>
  <si>
    <r>
      <t>--</t>
    </r>
    <r>
      <rPr>
        <sz val="9"/>
        <color rgb="FF010101"/>
        <rFont val="Consolas"/>
        <family val="3"/>
      </rPr>
      <t>NO number);</t>
    </r>
  </si>
  <si>
    <r>
      <t>--</t>
    </r>
    <r>
      <rPr>
        <sz val="9"/>
        <color rgb="FF010101"/>
        <rFont val="Consolas"/>
        <family val="3"/>
      </rPr>
      <t>테이블이 생성되었습니다.</t>
    </r>
  </si>
  <si>
    <r>
      <t>--</t>
    </r>
    <r>
      <rPr>
        <sz val="9"/>
        <color rgb="FF010101"/>
        <rFont val="Consolas"/>
        <family val="3"/>
      </rPr>
      <t>BEGIN</t>
    </r>
  </si>
  <si>
    <r>
      <t>--</t>
    </r>
    <r>
      <rPr>
        <sz val="9"/>
        <color rgb="FF010101"/>
        <rFont val="Consolas"/>
        <family val="3"/>
      </rPr>
      <t xml:space="preserve">    FOR i IN </t>
    </r>
    <r>
      <rPr>
        <sz val="9"/>
        <color rgb="FF0099CC"/>
        <rFont val="Consolas"/>
        <family val="3"/>
      </rPr>
      <t>1.</t>
    </r>
    <r>
      <rPr>
        <sz val="9"/>
        <color rgb="FF010101"/>
        <rFont val="Consolas"/>
        <family val="3"/>
      </rPr>
      <t>.</t>
    </r>
    <r>
      <rPr>
        <sz val="9"/>
        <color rgb="FF0099CC"/>
        <rFont val="Consolas"/>
        <family val="3"/>
      </rPr>
      <t>100</t>
    </r>
    <r>
      <rPr>
        <sz val="9"/>
        <color rgb="FF010101"/>
        <rFont val="Consolas"/>
        <family val="3"/>
      </rPr>
      <t xml:space="preserve"> LOOP</t>
    </r>
  </si>
  <si>
    <r>
      <t>--</t>
    </r>
    <r>
      <rPr>
        <sz val="9"/>
        <color rgb="FF010101"/>
        <rFont val="Consolas"/>
        <family val="3"/>
      </rPr>
      <t xml:space="preserve">        INSERT INTO st_pcwk_tbl VALUES( i );</t>
    </r>
  </si>
  <si>
    <r>
      <t>--</t>
    </r>
    <r>
      <rPr>
        <sz val="9"/>
        <color rgb="FF010101"/>
        <rFont val="Consolas"/>
        <family val="3"/>
      </rPr>
      <t xml:space="preserve">    END LOOP;</t>
    </r>
  </si>
  <si>
    <r>
      <t>--</t>
    </r>
    <r>
      <rPr>
        <sz val="9"/>
        <color rgb="FF010101"/>
        <rFont val="Consolas"/>
        <family val="3"/>
      </rPr>
      <t xml:space="preserve">    COMMIT;</t>
    </r>
  </si>
  <si>
    <r>
      <t>--</t>
    </r>
    <r>
      <rPr>
        <sz val="9"/>
        <color rgb="FF010101"/>
        <rFont val="Consolas"/>
        <family val="3"/>
      </rPr>
      <t xml:space="preserve">    </t>
    </r>
  </si>
  <si>
    <r>
      <t>--</t>
    </r>
    <r>
      <rPr>
        <sz val="9"/>
        <color rgb="FF010101"/>
        <rFont val="Consolas"/>
        <family val="3"/>
      </rPr>
      <t>END;</t>
    </r>
  </si>
  <si>
    <r>
      <t>--</t>
    </r>
    <r>
      <rPr>
        <sz val="9"/>
        <color rgb="FF010101"/>
        <rFont val="Consolas"/>
        <family val="3"/>
      </rPr>
      <t>PL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>SQL 처리가 정상적으로 완료되었습니다.</t>
    </r>
  </si>
  <si>
    <r>
      <t>--</t>
    </r>
    <r>
      <rPr>
        <sz val="9"/>
        <color rgb="FF010101"/>
        <rFont val="Consolas"/>
        <family val="3"/>
      </rPr>
      <t>SELECT COUNT(</t>
    </r>
    <r>
      <rPr>
        <sz val="9"/>
        <color rgb="FFA71D5D"/>
        <rFont val="Consolas"/>
        <family val="3"/>
      </rPr>
      <t>*</t>
    </r>
    <r>
      <rPr>
        <sz val="9"/>
        <color rgb="FF010101"/>
        <rFont val="Consolas"/>
        <family val="3"/>
      </rPr>
      <t>) FROM st_pcwk_tbl;</t>
    </r>
  </si>
  <si>
    <r>
      <t>--</t>
    </r>
    <r>
      <rPr>
        <sz val="9"/>
        <color rgb="FF010101"/>
        <rFont val="Consolas"/>
        <family val="3"/>
      </rPr>
      <t xml:space="preserve">        </t>
    </r>
  </si>
  <si>
    <r>
      <t>--</t>
    </r>
    <r>
      <rPr>
        <sz val="9"/>
        <color rgb="FF010101"/>
        <rFont val="Consolas"/>
        <family val="3"/>
      </rPr>
      <t>SELECT t1.num_rows,</t>
    </r>
  </si>
  <si>
    <r>
      <t>--</t>
    </r>
    <r>
      <rPr>
        <sz val="9"/>
        <color rgb="FF010101"/>
        <rFont val="Consolas"/>
        <family val="3"/>
      </rPr>
      <t xml:space="preserve">       t1.blocks</t>
    </r>
  </si>
  <si>
    <r>
      <t>--</t>
    </r>
    <r>
      <rPr>
        <sz val="9"/>
        <color rgb="FF010101"/>
        <rFont val="Consolas"/>
        <family val="3"/>
      </rPr>
      <t>FROM user_tables t1</t>
    </r>
  </si>
  <si>
    <r>
      <t>--</t>
    </r>
    <r>
      <rPr>
        <sz val="9"/>
        <color rgb="FF010101"/>
        <rFont val="Consolas"/>
        <family val="3"/>
      </rPr>
      <t xml:space="preserve">WHERE t1.table_name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'ST_PCWK_TBL'</t>
    </r>
  </si>
  <si>
    <r>
      <t>--</t>
    </r>
    <r>
      <rPr>
        <sz val="9"/>
        <color rgb="FF010101"/>
        <rFont val="Consolas"/>
        <family val="3"/>
      </rPr>
      <t>;</t>
    </r>
  </si>
  <si>
    <t xml:space="preserve">  NUM_ROWS     BLOCKS</t>
  </si>
  <si>
    <r>
      <t>----------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----------</t>
    </r>
  </si>
  <si>
    <r>
      <t>--</t>
    </r>
    <r>
      <rPr>
        <sz val="9"/>
        <color rgb="FF010101"/>
        <rFont val="Consolas"/>
        <family val="3"/>
      </rPr>
      <t>수동으로 통계정보를 갱신</t>
    </r>
  </si>
  <si>
    <t>SELECT t1.num_rows,</t>
  </si>
  <si>
    <t xml:space="preserve">       t1.blocks</t>
  </si>
  <si>
    <t>FROM user_tables t1</t>
  </si>
  <si>
    <r>
      <t xml:space="preserve">WHERE t1.table_name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'ST_PCWK_TBL'</t>
    </r>
    <r>
      <rPr>
        <sz val="9"/>
        <color rgb="FF010101"/>
        <rFont val="Consolas"/>
        <family val="3"/>
      </rPr>
      <t>;</t>
    </r>
  </si>
  <si>
    <r>
      <t xml:space="preserve">       </t>
    </r>
    <r>
      <rPr>
        <sz val="9"/>
        <color rgb="FF0099CC"/>
        <rFont val="Consolas"/>
        <family val="3"/>
      </rPr>
      <t>100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99CC"/>
        <rFont val="Consolas"/>
        <family val="3"/>
      </rPr>
      <t>5</t>
    </r>
  </si>
  <si>
    <t>--사용자 정보 보기</t>
  </si>
  <si>
    <r>
      <t>SELECT</t>
    </r>
    <r>
      <rPr>
        <sz val="9"/>
        <color rgb="FF010101"/>
        <rFont val="Consolas"/>
        <family val="3"/>
      </rPr>
      <t xml:space="preserve"> t1.username,</t>
    </r>
  </si>
  <si>
    <t xml:space="preserve">       t1.user_id,</t>
  </si>
  <si>
    <t xml:space="preserve">       t1.account_status,</t>
  </si>
  <si>
    <t xml:space="preserve">       t1.expiry_date,</t>
  </si>
  <si>
    <t xml:space="preserve">       t1.default_tablespace</t>
  </si>
  <si>
    <r>
      <t>FROM</t>
    </r>
    <r>
      <rPr>
        <sz val="9"/>
        <color rgb="FF010101"/>
        <rFont val="Consolas"/>
        <family val="3"/>
      </rPr>
      <t xml:space="preserve"> dba_users t1</t>
    </r>
  </si>
  <si>
    <r>
      <t>WHERE</t>
    </r>
    <r>
      <rPr>
        <sz val="9"/>
        <color rgb="FF010101"/>
        <rFont val="Consolas"/>
        <family val="3"/>
      </rPr>
      <t xml:space="preserve"> t1.username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'SCOTT'</t>
    </r>
  </si>
  <si>
    <r>
      <t xml:space="preserve">SCOTT   110     OPEN  </t>
    </r>
    <r>
      <rPr>
        <sz val="9"/>
        <color rgb="FF004FC8"/>
        <rFont val="Consolas"/>
        <family val="3"/>
      </rPr>
      <t xml:space="preserve">  2</t>
    </r>
    <r>
      <rPr>
        <sz val="9"/>
        <color rgb="FF010101"/>
        <rFont val="Consolas"/>
        <family val="3"/>
      </rPr>
      <t>3/03/0</t>
    </r>
    <r>
      <rPr>
        <sz val="9"/>
        <color rgb="FF004FC8"/>
        <rFont val="Consolas"/>
        <family val="3"/>
      </rPr>
      <t xml:space="preserve">5 </t>
    </r>
    <r>
      <rPr>
        <sz val="9"/>
        <color rgb="FF0099CC"/>
        <rFont val="Consolas"/>
        <family val="3"/>
      </rPr>
      <t xml:space="preserve"> </t>
    </r>
    <r>
      <rPr>
        <sz val="9"/>
        <color rgb="FF004FC8"/>
        <rFont val="Consolas"/>
        <family val="3"/>
      </rPr>
      <t xml:space="preserve">  </t>
    </r>
    <r>
      <rPr>
        <sz val="9"/>
        <color rgb="FF0099CC"/>
        <rFont val="Consolas"/>
        <family val="3"/>
      </rPr>
      <t xml:space="preserve"> </t>
    </r>
    <r>
      <rPr>
        <sz val="9"/>
        <color rgb="FF004FC8"/>
        <rFont val="Consolas"/>
        <family val="3"/>
      </rPr>
      <t xml:space="preserve">  </t>
    </r>
    <r>
      <rPr>
        <sz val="9"/>
        <color rgb="FF010101"/>
        <rFont val="Consolas"/>
        <family val="3"/>
      </rPr>
      <t xml:space="preserve"> USERS</t>
    </r>
  </si>
  <si>
    <t>DML(Data Manufulation Language)</t>
    <phoneticPr fontId="2" type="noConversion"/>
  </si>
  <si>
    <t>DML(Data Manipulation Language)</t>
    <phoneticPr fontId="2" type="noConversion"/>
  </si>
  <si>
    <t>데이터를 관리하는 방법</t>
    <phoneticPr fontId="2" type="noConversion"/>
  </si>
  <si>
    <t>명령어</t>
    <phoneticPr fontId="2" type="noConversion"/>
  </si>
  <si>
    <t>UPDATE</t>
    <phoneticPr fontId="2" type="noConversion"/>
  </si>
  <si>
    <t>명령어</t>
    <phoneticPr fontId="2" type="noConversion"/>
  </si>
  <si>
    <t>DELETE</t>
    <phoneticPr fontId="2" type="noConversion"/>
  </si>
  <si>
    <t>명령어</t>
    <phoneticPr fontId="2" type="noConversion"/>
  </si>
  <si>
    <t>MERGE</t>
    <phoneticPr fontId="2" type="noConversion"/>
  </si>
  <si>
    <t>INSERT</t>
    <phoneticPr fontId="2" type="noConversion"/>
  </si>
  <si>
    <t>INSERT</t>
    <phoneticPr fontId="2" type="noConversion"/>
  </si>
  <si>
    <t>--INSERT</t>
  </si>
  <si>
    <t>--구문)</t>
  </si>
  <si>
    <t>--INSERT INTO table이름 [컬럼1, 컬럼2,....]</t>
  </si>
  <si>
    <t>--VALUES (VALUE1, VALUE2,...)</t>
  </si>
  <si>
    <t>--CREATE TABLE DEPT_DML</t>
  </si>
  <si>
    <t>--FROM dept;</t>
  </si>
  <si>
    <t>--SELECT * FROM dept_dml;</t>
  </si>
  <si>
    <t>--    DEPTNO DNAME                        LOC</t>
  </si>
  <si>
    <t>------------ ---------------------------- --------------------------</t>
  </si>
  <si>
    <t>--        10 ACCOUNTING                   NEW YORK</t>
  </si>
  <si>
    <t>--        20 RESEARCH                     DALLAS</t>
  </si>
  <si>
    <t>--        30 SALES                        CHICAGO</t>
  </si>
  <si>
    <t>--        40 OPERATIONS                   BOSTON</t>
  </si>
  <si>
    <t>--        50 'DATABASE'                   'SHINCHON'</t>
  </si>
  <si>
    <t>--INSERT INTO dept_dml VALUES (50,'DATABASE','SHINCHON');</t>
  </si>
  <si>
    <t>--        50 DATABASE                     SHINCHON</t>
  </si>
  <si>
    <t>--경   과: 00:00:00.00</t>
  </si>
  <si>
    <t>--커밋이 완료되었습니다.</t>
  </si>
  <si>
    <t>--INSERT문법</t>
  </si>
  <si>
    <t xml:space="preserve">--INSERT INTO dept_dml(deptno,dname,loc) </t>
  </si>
  <si>
    <t>--VALUES (60,'WEB_DEVELOPER','SEOUL');</t>
  </si>
  <si>
    <t>--되돌리기</t>
  </si>
  <si>
    <t>--ROLLBACK;</t>
  </si>
  <si>
    <t>--FROM dept_dml;</t>
  </si>
  <si>
    <t>--NULL데이터 입력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</si>
  <si>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dept_dml(deptno,dname,loc) </t>
    </r>
  </si>
  <si>
    <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70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'BACKAND DEV'</t>
    </r>
    <r>
      <rPr>
        <sz val="9"/>
        <color rgb="FF010101"/>
        <rFont val="Consolas"/>
        <family val="3"/>
      </rPr>
      <t>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);</t>
    </r>
  </si>
  <si>
    <r>
      <t>FROM</t>
    </r>
    <r>
      <rPr>
        <sz val="9"/>
        <color rgb="FF010101"/>
        <rFont val="Consolas"/>
        <family val="3"/>
      </rPr>
      <t xml:space="preserve"> dept_dml;</t>
    </r>
  </si>
  <si>
    <t>컬럼은 생략 가능 (모든 컬럼에 데이터 입력시 가능)</t>
    <phoneticPr fontId="2" type="noConversion"/>
  </si>
  <si>
    <t>확정(TABLE에 기록)</t>
    <phoneticPr fontId="2" type="noConversion"/>
  </si>
  <si>
    <t>되돌리기</t>
    <phoneticPr fontId="2" type="noConversion"/>
  </si>
  <si>
    <t>-다른 SESSION에서 COMMIT하기 전까지는 LIST UP되지 않는다.</t>
    <phoneticPr fontId="2" type="noConversion"/>
  </si>
  <si>
    <r>
      <rPr>
        <sz val="9"/>
        <color theme="1"/>
        <rFont val="맑은 고딕"/>
        <family val="2"/>
        <charset val="129"/>
      </rPr>
      <t>테이블에</t>
    </r>
    <r>
      <rPr>
        <sz val="9"/>
        <color theme="1"/>
        <rFont val="Consolas"/>
        <family val="3"/>
      </rPr>
      <t xml:space="preserve"> </t>
    </r>
    <r>
      <rPr>
        <sz val="9"/>
        <color theme="1"/>
        <rFont val="맑은 고딕"/>
        <family val="2"/>
        <charset val="129"/>
      </rPr>
      <t>날짜</t>
    </r>
    <r>
      <rPr>
        <sz val="9"/>
        <color theme="1"/>
        <rFont val="Consolas"/>
        <family val="3"/>
      </rPr>
      <t xml:space="preserve"> </t>
    </r>
    <r>
      <rPr>
        <sz val="9"/>
        <color theme="1"/>
        <rFont val="맑은 고딕"/>
        <family val="2"/>
        <charset val="129"/>
      </rPr>
      <t>데이터</t>
    </r>
    <r>
      <rPr>
        <sz val="9"/>
        <color theme="1"/>
        <rFont val="Consolas"/>
        <family val="3"/>
      </rPr>
      <t xml:space="preserve"> </t>
    </r>
    <r>
      <rPr>
        <sz val="9"/>
        <color theme="1"/>
        <rFont val="맑은 고딕"/>
        <family val="2"/>
        <charset val="129"/>
      </rPr>
      <t>입력하기</t>
    </r>
    <phoneticPr fontId="2" type="noConversion"/>
  </si>
  <si>
    <t>CTAS emp 테이블 구조를 copy(단 data는 없이)</t>
    <phoneticPr fontId="2" type="noConversion"/>
  </si>
  <si>
    <t xml:space="preserve"> emp_temp</t>
    <phoneticPr fontId="2" type="noConversion"/>
  </si>
  <si>
    <t>이상무</t>
    <phoneticPr fontId="2" type="noConversion"/>
  </si>
  <si>
    <t>PRESIDENT'</t>
    <phoneticPr fontId="2" type="noConversion"/>
  </si>
  <si>
    <t>NULL</t>
    <phoneticPr fontId="2" type="noConversion"/>
  </si>
  <si>
    <t>2022-01-01</t>
    <phoneticPr fontId="2" type="noConversion"/>
  </si>
  <si>
    <t>홍길동</t>
    <phoneticPr fontId="2" type="noConversion"/>
  </si>
  <si>
    <t>NULL</t>
    <phoneticPr fontId="2" type="noConversion"/>
  </si>
  <si>
    <t>01-01-2001</t>
    <phoneticPr fontId="2" type="noConversion"/>
  </si>
  <si>
    <t>--CREATE TABLE emp_temp</t>
  </si>
  <si>
    <t>--WHERE 1&lt;&gt;1</t>
  </si>
  <si>
    <t>--날짜 입력 : ok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</si>
  <si>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emp_temp (</t>
    </r>
  </si>
  <si>
    <t xml:space="preserve">    empno,</t>
  </si>
  <si>
    <t xml:space="preserve">    ename,</t>
  </si>
  <si>
    <t xml:space="preserve">    job,</t>
  </si>
  <si>
    <t xml:space="preserve">    mgr,</t>
  </si>
  <si>
    <t xml:space="preserve">    hiredate,</t>
  </si>
  <si>
    <t xml:space="preserve">    sal,</t>
  </si>
  <si>
    <t xml:space="preserve">    comm,</t>
  </si>
  <si>
    <t xml:space="preserve">    deptno</t>
  </si>
  <si>
    <r>
      <t xml:space="preserve">)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</si>
  <si>
    <r>
      <t xml:space="preserve">    ,</t>
    </r>
    <r>
      <rPr>
        <sz val="9"/>
        <color rgb="FF7DA123"/>
        <rFont val="Consolas"/>
        <family val="3"/>
      </rPr>
      <t>'이상무'</t>
    </r>
    <r>
      <rPr>
        <sz val="9"/>
        <color rgb="FF010101"/>
        <rFont val="Consolas"/>
        <family val="3"/>
      </rPr>
      <t xml:space="preserve">      </t>
    </r>
  </si>
  <si>
    <r>
      <t xml:space="preserve">    ,</t>
    </r>
    <r>
      <rPr>
        <sz val="9"/>
        <color rgb="FF7DA123"/>
        <rFont val="Consolas"/>
        <family val="3"/>
      </rPr>
      <t>'PRESIDENT'</t>
    </r>
    <r>
      <rPr>
        <sz val="9"/>
        <color rgb="FF010101"/>
        <rFont val="Consolas"/>
        <family val="3"/>
      </rPr>
      <t xml:space="preserve">        </t>
    </r>
  </si>
  <si>
    <r>
      <t xml:space="preserve">    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      </t>
    </r>
  </si>
  <si>
    <r>
      <t xml:space="preserve">    ,</t>
    </r>
    <r>
      <rPr>
        <sz val="9"/>
        <color rgb="FF7DA123"/>
        <rFont val="Consolas"/>
        <family val="3"/>
      </rPr>
      <t>'2022-01-01'</t>
    </r>
    <r>
      <rPr>
        <sz val="9"/>
        <color rgb="FF010101"/>
        <rFont val="Consolas"/>
        <family val="3"/>
      </rPr>
      <t xml:space="preserve">       </t>
    </r>
  </si>
  <si>
    <r>
      <t xml:space="preserve">    ,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</t>
    </r>
  </si>
  <si>
    <r>
      <t xml:space="preserve">    ,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 xml:space="preserve">       </t>
    </r>
  </si>
  <si>
    <r>
      <t xml:space="preserve">    ,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</si>
  <si>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emp_temp;</t>
    </r>
  </si>
  <si>
    <r>
      <t xml:space="preserve">    ,</t>
    </r>
    <r>
      <rPr>
        <sz val="9"/>
        <color rgb="FF7DA123"/>
        <rFont val="Consolas"/>
        <family val="3"/>
      </rPr>
      <t>'홍길동'</t>
    </r>
    <r>
      <rPr>
        <sz val="9"/>
        <color rgb="FF010101"/>
        <rFont val="Consolas"/>
        <family val="3"/>
      </rPr>
      <t xml:space="preserve">      </t>
    </r>
  </si>
  <si>
    <r>
      <t xml:space="preserve">    ,</t>
    </r>
    <r>
      <rPr>
        <sz val="9"/>
        <color rgb="FF7DA123"/>
        <rFont val="Consolas"/>
        <family val="3"/>
      </rPr>
      <t>'01-01-2001'</t>
    </r>
    <r>
      <rPr>
        <sz val="9"/>
        <color rgb="FF010101"/>
        <rFont val="Consolas"/>
        <family val="3"/>
      </rPr>
      <t xml:space="preserve">       </t>
    </r>
  </si>
  <si>
    <r>
      <t xml:space="preserve">    ,TO_DATE(</t>
    </r>
    <r>
      <rPr>
        <sz val="9"/>
        <color rgb="FF7DA123"/>
        <rFont val="Consolas"/>
        <family val="3"/>
      </rPr>
      <t>'01-01-2001'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'DD-MM-YYYY'</t>
    </r>
    <r>
      <rPr>
        <sz val="9"/>
        <color rgb="FF010101"/>
        <rFont val="Consolas"/>
        <family val="3"/>
      </rPr>
      <t xml:space="preserve">) </t>
    </r>
  </si>
  <si>
    <t>오류: NLS날짜 형식에 맞지 않음</t>
    <phoneticPr fontId="2" type="noConversion"/>
  </si>
  <si>
    <t xml:space="preserve">    ,SYSDATE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</si>
  <si>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EMP_TEMP;</t>
    </r>
  </si>
  <si>
    <t>ITAS</t>
    <phoneticPr fontId="2" type="noConversion"/>
  </si>
  <si>
    <t>서브쿼리를 사용하여 한번에 여러 입력가능</t>
    <phoneticPr fontId="2" type="noConversion"/>
  </si>
  <si>
    <t>--급여 등급이 1인 사원 데이터를 emp_temp에 입력</t>
  </si>
  <si>
    <r>
      <t>FROM</t>
    </r>
    <r>
      <rPr>
        <sz val="9"/>
        <color rgb="FF010101"/>
        <rFont val="Consolas"/>
        <family val="3"/>
      </rPr>
      <t xml:space="preserve"> emp t1, salgrade t2</t>
    </r>
  </si>
  <si>
    <r>
      <t>WHERE</t>
    </r>
    <r>
      <rPr>
        <sz val="9"/>
        <color rgb="FF010101"/>
        <rFont val="Consolas"/>
        <family val="3"/>
      </rPr>
      <t xml:space="preserve"> t1.sal BETWEEN t2.losal  AND t2.hisal</t>
    </r>
  </si>
  <si>
    <r>
      <t xml:space="preserve">AND   t2.grade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1</t>
    </r>
  </si>
  <si>
    <t>VALUES은 사용하지 않는다.</t>
  </si>
  <si>
    <t>데이터가 추가되는 테이블의 열의 개수와 서브쿼리의 열 개수가 일치해야 한다.</t>
  </si>
  <si>
    <t>데이터가 추가되는 테이블의 열의 자료형과 서브쿼리의 자료형이 일치해야 한다.</t>
  </si>
  <si>
    <t>UPDATE 데이터 변경하기</t>
    <phoneticPr fontId="2" type="noConversion"/>
  </si>
  <si>
    <r>
      <t>UPDATE</t>
    </r>
    <r>
      <rPr>
        <sz val="9"/>
        <color rgb="FF010101"/>
        <rFont val="맑은 고딕"/>
        <family val="2"/>
        <charset val="129"/>
      </rPr>
      <t>문장은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기존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데이터를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다른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데이터로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변경할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때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사용하는</t>
    </r>
    <r>
      <rPr>
        <sz val="9"/>
        <color rgb="FF010101"/>
        <rFont val="Consolas"/>
        <family val="3"/>
      </rPr>
      <t xml:space="preserve"> SQL</t>
    </r>
    <phoneticPr fontId="2" type="noConversion"/>
  </si>
  <si>
    <t>UPDATE table</t>
    <phoneticPr fontId="2" type="noConversion"/>
  </si>
  <si>
    <t>SET column = value,</t>
    <phoneticPr fontId="2" type="noConversion"/>
  </si>
  <si>
    <t>WHERE 조건</t>
    <phoneticPr fontId="2" type="noConversion"/>
  </si>
  <si>
    <t>…</t>
    <phoneticPr fontId="2" type="noConversion"/>
  </si>
  <si>
    <t>…</t>
    <phoneticPr fontId="2" type="noConversion"/>
  </si>
  <si>
    <t xml:space="preserve">      column02 = value02,</t>
    <phoneticPr fontId="2" type="noConversion"/>
  </si>
  <si>
    <t>CTAS professor 데이터까지 복사 professor_up</t>
    <phoneticPr fontId="2" type="noConversion"/>
  </si>
  <si>
    <t>--professor테이블 구조와 데이터 COPY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</si>
  <si>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professor_up</t>
    </r>
  </si>
  <si>
    <t>--입력된 데이터 확인</t>
  </si>
  <si>
    <r>
      <t>SELECT</t>
    </r>
    <r>
      <rPr>
        <sz val="9"/>
        <color rgb="FF010101"/>
        <rFont val="Consolas"/>
        <family val="3"/>
      </rPr>
      <t xml:space="preserve">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professor_up;</t>
    </r>
  </si>
  <si>
    <t>professor_up 직급이 조교수인(assistant professor) 교수들의 BONUS 200만원으로 인상하세요.</t>
  </si>
  <si>
    <r>
      <t>SELECT</t>
    </r>
    <r>
      <rPr>
        <sz val="9"/>
        <color rgb="FF010101"/>
        <rFont val="Consolas"/>
        <family val="3"/>
      </rPr>
      <t xml:space="preserve"> position,</t>
    </r>
  </si>
  <si>
    <t xml:space="preserve">       bonus,</t>
  </si>
  <si>
    <t xml:space="preserve">       name</t>
  </si>
  <si>
    <r>
      <t>FROM</t>
    </r>
    <r>
      <rPr>
        <sz val="9"/>
        <color rgb="FF010101"/>
        <rFont val="Consolas"/>
        <family val="3"/>
      </rPr>
      <t xml:space="preserve"> professor_up</t>
    </r>
  </si>
  <si>
    <r>
      <t>WHERE</t>
    </r>
    <r>
      <rPr>
        <sz val="9"/>
        <color rgb="FF010101"/>
        <rFont val="Consolas"/>
        <family val="3"/>
      </rPr>
      <t xml:space="preserve"> position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'assistant professor'</t>
    </r>
  </si>
  <si>
    <t>POSITION                                                          BONUS NAME</t>
  </si>
  <si>
    <t>------------------------------------------------------------ ---------- ----------------------------------------</t>
  </si>
  <si>
    <r>
      <t xml:space="preserve">assistant professor                                                  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 xml:space="preserve"> Angela Bassett</t>
    </r>
  </si>
  <si>
    <r>
      <t xml:space="preserve">assistant professor                                                  </t>
    </r>
    <r>
      <rPr>
        <sz val="9"/>
        <color rgb="FF004FC8"/>
        <rFont val="Consolas"/>
        <family val="3"/>
      </rPr>
      <t>80</t>
    </r>
    <r>
      <rPr>
        <sz val="9"/>
        <color rgb="FF010101"/>
        <rFont val="Consolas"/>
        <family val="3"/>
      </rPr>
      <t xml:space="preserve"> Michelle Pfeiffer</t>
    </r>
  </si>
  <si>
    <r>
      <t xml:space="preserve">assistant professor                                                  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 xml:space="preserve"> Julia Roberts</t>
    </r>
  </si>
  <si>
    <t>assistant professor                                                     Susan Sarandon</t>
  </si>
  <si>
    <r>
      <t xml:space="preserve">assistant professor                                                  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 xml:space="preserve"> Nicole Kidman</t>
    </r>
  </si>
  <si>
    <r>
      <t xml:space="preserve">assistant professor                                          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Jodie Foster</t>
    </r>
  </si>
  <si>
    <r>
      <t>UPDATE</t>
    </r>
    <r>
      <rPr>
        <sz val="9"/>
        <color rgb="FF010101"/>
        <rFont val="Consolas"/>
        <family val="3"/>
      </rPr>
      <t xml:space="preserve"> professor_up</t>
    </r>
  </si>
  <si>
    <r>
      <t xml:space="preserve">  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bonus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200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</si>
  <si>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position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'assistant professor'</t>
    </r>
    <r>
      <rPr>
        <sz val="9"/>
        <color rgb="FF010101"/>
        <rFont val="Consolas"/>
        <family val="3"/>
      </rPr>
      <t xml:space="preserve">   </t>
    </r>
  </si>
  <si>
    <r>
      <t>6</t>
    </r>
    <r>
      <rPr>
        <sz val="9"/>
        <color rgb="FF010101"/>
        <rFont val="Consolas"/>
        <family val="3"/>
      </rPr>
      <t xml:space="preserve"> 행이 업데이트되었습니다.</t>
    </r>
  </si>
  <si>
    <r>
      <t xml:space="preserve">assistant professor                                                 </t>
    </r>
    <r>
      <rPr>
        <sz val="9"/>
        <color rgb="FF004FC8"/>
        <rFont val="Consolas"/>
        <family val="3"/>
      </rPr>
      <t>200</t>
    </r>
    <r>
      <rPr>
        <sz val="9"/>
        <color rgb="FF010101"/>
        <rFont val="Consolas"/>
        <family val="3"/>
      </rPr>
      <t xml:space="preserve"> Angela Bassett</t>
    </r>
  </si>
  <si>
    <r>
      <t xml:space="preserve">assistant professor                                                 </t>
    </r>
    <r>
      <rPr>
        <sz val="9"/>
        <color rgb="FF004FC8"/>
        <rFont val="Consolas"/>
        <family val="3"/>
      </rPr>
      <t>200</t>
    </r>
    <r>
      <rPr>
        <sz val="9"/>
        <color rgb="FF010101"/>
        <rFont val="Consolas"/>
        <family val="3"/>
      </rPr>
      <t xml:space="preserve"> Michelle Pfeiffer</t>
    </r>
  </si>
  <si>
    <r>
      <t xml:space="preserve">assistant professor                                                 </t>
    </r>
    <r>
      <rPr>
        <sz val="9"/>
        <color rgb="FF004FC8"/>
        <rFont val="Consolas"/>
        <family val="3"/>
      </rPr>
      <t>200</t>
    </r>
    <r>
      <rPr>
        <sz val="9"/>
        <color rgb="FF010101"/>
        <rFont val="Consolas"/>
        <family val="3"/>
      </rPr>
      <t xml:space="preserve"> Julia Roberts</t>
    </r>
  </si>
  <si>
    <r>
      <t xml:space="preserve">assistant professor                                                 </t>
    </r>
    <r>
      <rPr>
        <sz val="9"/>
        <color rgb="FF004FC8"/>
        <rFont val="Consolas"/>
        <family val="3"/>
      </rPr>
      <t>200</t>
    </r>
    <r>
      <rPr>
        <sz val="9"/>
        <color rgb="FF010101"/>
        <rFont val="Consolas"/>
        <family val="3"/>
      </rPr>
      <t xml:space="preserve"> Susan Sarandon</t>
    </r>
  </si>
  <si>
    <r>
      <t xml:space="preserve">assistant professor                                                 </t>
    </r>
    <r>
      <rPr>
        <sz val="9"/>
        <color rgb="FF004FC8"/>
        <rFont val="Consolas"/>
        <family val="3"/>
      </rPr>
      <t>200</t>
    </r>
    <r>
      <rPr>
        <sz val="9"/>
        <color rgb="FF010101"/>
        <rFont val="Consolas"/>
        <family val="3"/>
      </rPr>
      <t xml:space="preserve"> Nicole Kidman</t>
    </r>
  </si>
  <si>
    <r>
      <t xml:space="preserve">assistant professor                                                 </t>
    </r>
    <r>
      <rPr>
        <sz val="9"/>
        <color rgb="FF004FC8"/>
        <rFont val="Consolas"/>
        <family val="3"/>
      </rPr>
      <t>200</t>
    </r>
    <r>
      <rPr>
        <sz val="9"/>
        <color rgb="FF010101"/>
        <rFont val="Consolas"/>
        <family val="3"/>
      </rPr>
      <t xml:space="preserve"> Jodie Foster</t>
    </r>
  </si>
  <si>
    <t>--확정</t>
  </si>
  <si>
    <t>professor_up 테이블에서 'Sharon Stone' 교수의 직급과 동일한 직급을 가진 교수들중</t>
    <phoneticPr fontId="2" type="noConversion"/>
  </si>
  <si>
    <t>현재 급여가 250만원이 안 되는 교수들의 급여를 15%인상하세요.</t>
    <phoneticPr fontId="2" type="noConversion"/>
  </si>
  <si>
    <r>
      <t xml:space="preserve">professor_up 테이블에서 </t>
    </r>
    <r>
      <rPr>
        <sz val="9"/>
        <color rgb="FF7DA123"/>
        <rFont val="Consolas"/>
        <family val="3"/>
      </rPr>
      <t>'Sharon Stone'</t>
    </r>
    <r>
      <rPr>
        <sz val="9"/>
        <color rgb="FF010101"/>
        <rFont val="Consolas"/>
        <family val="3"/>
      </rPr>
      <t xml:space="preserve"> 교수의 직급과 동일한 직급을 가진 교수들중                                                                               </t>
    </r>
  </si>
  <si>
    <r>
      <t xml:space="preserve">현재 급여가 250만원이 안 되는 교수들의 급여를 </t>
    </r>
    <r>
      <rPr>
        <sz val="9"/>
        <color rgb="FF004FC8"/>
        <rFont val="Consolas"/>
        <family val="3"/>
      </rPr>
      <t>15</t>
    </r>
    <r>
      <rPr>
        <sz val="9"/>
        <color rgb="FF010101"/>
        <rFont val="Consolas"/>
        <family val="3"/>
      </rPr>
      <t xml:space="preserve">%인상하세요.                                                                           </t>
    </r>
  </si>
  <si>
    <t xml:space="preserve">이름       널?       유형           </t>
  </si>
  <si>
    <t xml:space="preserve">-------- -------- ------------ </t>
  </si>
  <si>
    <r>
      <t xml:space="preserve">profno 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NUMBER(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)    </t>
    </r>
  </si>
  <si>
    <r>
      <t xml:space="preserve">name   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</t>
    </r>
  </si>
  <si>
    <r>
      <t xml:space="preserve">id     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VARCHAR2(</t>
    </r>
    <r>
      <rPr>
        <sz val="9"/>
        <color rgb="FF004FC8"/>
        <rFont val="Consolas"/>
        <family val="3"/>
      </rPr>
      <t>15</t>
    </r>
    <r>
      <rPr>
        <sz val="9"/>
        <color rgb="FF010101"/>
        <rFont val="Consolas"/>
        <family val="3"/>
      </rPr>
      <t xml:space="preserve">) </t>
    </r>
  </si>
  <si>
    <r>
      <t xml:space="preserve">position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VARCHAR2(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) </t>
    </r>
  </si>
  <si>
    <r>
      <t xml:space="preserve">pay    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NUMBER(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)    </t>
    </r>
  </si>
  <si>
    <r>
      <t xml:space="preserve">hiredate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DATE         </t>
    </r>
  </si>
  <si>
    <r>
      <t>bonus             NUMBER(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)    </t>
    </r>
  </si>
  <si>
    <r>
      <t>deptno            NUMBER(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)    </t>
    </r>
  </si>
  <si>
    <r>
      <t>email             VARCHAR2(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 xml:space="preserve">) </t>
    </r>
  </si>
  <si>
    <r>
      <t>hpage             VARCHAR2(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>)</t>
    </r>
  </si>
  <si>
    <r>
      <t>SELECT</t>
    </r>
    <r>
      <rPr>
        <sz val="9"/>
        <color rgb="FF010101"/>
        <rFont val="Consolas"/>
        <family val="3"/>
      </rPr>
      <t xml:space="preserve"> name,position,pay</t>
    </r>
  </si>
  <si>
    <r>
      <t>WHERE</t>
    </r>
    <r>
      <rPr>
        <sz val="9"/>
        <color rgb="FF010101"/>
        <rFont val="Consolas"/>
        <family val="3"/>
      </rPr>
      <t xml:space="preserve"> position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(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position</t>
    </r>
  </si>
  <si>
    <r>
      <t xml:space="preserve">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professor_up</t>
    </r>
  </si>
  <si>
    <r>
      <t xml:space="preserve"> 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name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'Sharon Stone'</t>
    </r>
  </si>
  <si>
    <t xml:space="preserve">                  )</t>
  </si>
  <si>
    <r>
      <t xml:space="preserve">AND pay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250</t>
    </r>
  </si>
  <si>
    <t>NAME             POSITION              PAY</t>
  </si>
  <si>
    <t>---------------- -------------- ----------</t>
  </si>
  <si>
    <r>
      <t xml:space="preserve">Andie Macdowell  instructor            </t>
    </r>
    <r>
      <rPr>
        <sz val="9"/>
        <color rgb="FF004FC8"/>
        <rFont val="Consolas"/>
        <family val="3"/>
      </rPr>
      <t>220</t>
    </r>
  </si>
  <si>
    <r>
      <t xml:space="preserve">  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pay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pay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1.15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</si>
  <si>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position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(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position</t>
    </r>
  </si>
  <si>
    <r>
      <t xml:space="preserve">   AND pay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250</t>
    </r>
  </si>
  <si>
    <t xml:space="preserve">;   </t>
  </si>
  <si>
    <r>
      <t>1</t>
    </r>
    <r>
      <rPr>
        <sz val="9"/>
        <color rgb="FF010101"/>
        <rFont val="Consolas"/>
        <family val="3"/>
      </rPr>
      <t xml:space="preserve"> 행이 업데이트되었습니다.</t>
    </r>
  </si>
  <si>
    <r>
      <t xml:space="preserve">AND pay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250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1.15</t>
    </r>
  </si>
  <si>
    <t>DELETE</t>
    <phoneticPr fontId="2" type="noConversion"/>
  </si>
  <si>
    <r>
      <t>DELETE</t>
    </r>
    <r>
      <rPr>
        <sz val="9"/>
        <color rgb="FF010101"/>
        <rFont val="맑은 고딕"/>
        <family val="2"/>
        <charset val="129"/>
      </rPr>
      <t>문장은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데이터를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삭제하는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구문</t>
    </r>
    <phoneticPr fontId="2" type="noConversion"/>
  </si>
  <si>
    <r>
      <rPr>
        <sz val="9"/>
        <color rgb="FF010101"/>
        <rFont val="맑은 고딕"/>
        <family val="2"/>
        <charset val="129"/>
      </rPr>
      <t>구문</t>
    </r>
    <r>
      <rPr>
        <sz val="9"/>
        <color rgb="FF010101"/>
        <rFont val="Consolas"/>
        <family val="3"/>
      </rPr>
      <t>)</t>
    </r>
    <phoneticPr fontId="2" type="noConversion"/>
  </si>
  <si>
    <t>DELETE FROM 테이블</t>
    <phoneticPr fontId="2" type="noConversion"/>
  </si>
  <si>
    <t>WHERE 조건;</t>
    <phoneticPr fontId="2" type="noConversion"/>
  </si>
  <si>
    <t>ctas dept2 copy dept2_del</t>
    <phoneticPr fontId="2" type="noConversion"/>
  </si>
  <si>
    <t>dept2_del 테이블 부서번호가 1001번에서 1005번인 사이인 매장들을 삭제하세요.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</si>
  <si>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dept2_del</t>
    </r>
  </si>
  <si>
    <r>
      <t>FROM</t>
    </r>
    <r>
      <rPr>
        <sz val="9"/>
        <color rgb="FF010101"/>
        <rFont val="Consolas"/>
        <family val="3"/>
      </rPr>
      <t xml:space="preserve"> dept2;</t>
    </r>
  </si>
  <si>
    <t>결과 확인</t>
  </si>
  <si>
    <t>테이블이 생성되었습니다.</t>
  </si>
  <si>
    <r>
      <t>SELECT</t>
    </r>
    <r>
      <rPr>
        <sz val="9"/>
        <color rgb="FF010101"/>
        <rFont val="Consolas"/>
        <family val="3"/>
      </rPr>
      <t xml:space="preserve"> dcode, dname</t>
    </r>
  </si>
  <si>
    <r>
      <t>FROM</t>
    </r>
    <r>
      <rPr>
        <sz val="9"/>
        <color rgb="FF010101"/>
        <rFont val="Consolas"/>
        <family val="3"/>
      </rPr>
      <t xml:space="preserve"> dept2_del</t>
    </r>
  </si>
  <si>
    <r>
      <t>WHERE</t>
    </r>
    <r>
      <rPr>
        <sz val="9"/>
        <color rgb="FF010101"/>
        <rFont val="Consolas"/>
        <family val="3"/>
      </rPr>
      <t xml:space="preserve"> dcode BETWEEN </t>
    </r>
    <r>
      <rPr>
        <sz val="9"/>
        <color rgb="FF004FC8"/>
        <rFont val="Consolas"/>
        <family val="3"/>
      </rPr>
      <t>1001</t>
    </r>
    <r>
      <rPr>
        <sz val="9"/>
        <color rgb="FF010101"/>
        <rFont val="Consolas"/>
        <family val="3"/>
      </rPr>
      <t xml:space="preserve"> AND </t>
    </r>
    <r>
      <rPr>
        <sz val="9"/>
        <color rgb="FF004FC8"/>
        <rFont val="Consolas"/>
        <family val="3"/>
      </rPr>
      <t>1005</t>
    </r>
  </si>
  <si>
    <t>DCODE        DNAME</t>
  </si>
  <si>
    <r>
      <t>1001</t>
    </r>
    <r>
      <rPr>
        <sz val="9"/>
        <color rgb="FF010101"/>
        <rFont val="Consolas"/>
        <family val="3"/>
      </rPr>
      <t xml:space="preserve">         Financial Management Team</t>
    </r>
  </si>
  <si>
    <r>
      <t>1002</t>
    </r>
    <r>
      <rPr>
        <sz val="9"/>
        <color rgb="FF010101"/>
        <rFont val="Consolas"/>
        <family val="3"/>
      </rPr>
      <t xml:space="preserve">         General affairs</t>
    </r>
  </si>
  <si>
    <r>
      <t>1003</t>
    </r>
    <r>
      <rPr>
        <sz val="9"/>
        <color rgb="FF010101"/>
        <rFont val="Consolas"/>
        <family val="3"/>
      </rPr>
      <t xml:space="preserve">         Engineering division</t>
    </r>
  </si>
  <si>
    <r>
      <t>1004</t>
    </r>
    <r>
      <rPr>
        <sz val="9"/>
        <color rgb="FF010101"/>
        <rFont val="Consolas"/>
        <family val="3"/>
      </rPr>
      <t xml:space="preserve">         H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W Support Team</t>
    </r>
  </si>
  <si>
    <r>
      <t>1005</t>
    </r>
    <r>
      <rPr>
        <sz val="9"/>
        <color rgb="FF010101"/>
        <rFont val="Consolas"/>
        <family val="3"/>
      </rPr>
      <t xml:space="preserve">         S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W Support Team</t>
    </r>
  </si>
  <si>
    <r>
      <t>DELETE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dept2_del</t>
    </r>
  </si>
  <si>
    <r>
      <t>5</t>
    </r>
    <r>
      <rPr>
        <sz val="9"/>
        <color rgb="FF010101"/>
        <rFont val="Consolas"/>
        <family val="3"/>
      </rPr>
      <t xml:space="preserve"> 행이 삭제되었습니다.</t>
    </r>
  </si>
  <si>
    <t>MERGE</t>
    <phoneticPr fontId="2" type="noConversion"/>
  </si>
  <si>
    <t>MERGE란 여러 테입르의 데이터를 합치는 병합을 의미.</t>
    <phoneticPr fontId="2" type="noConversion"/>
  </si>
  <si>
    <t>구문)</t>
    <phoneticPr fontId="2" type="noConversion"/>
  </si>
  <si>
    <t>USING table2</t>
    <phoneticPr fontId="2" type="noConversion"/>
  </si>
  <si>
    <t>WHEN MATCHED THEN</t>
  </si>
  <si>
    <r>
      <t>MERGE INTO</t>
    </r>
    <r>
      <rPr>
        <sz val="11"/>
        <color rgb="FFFF0000"/>
        <rFont val="맑은 고딕"/>
        <family val="3"/>
        <charset val="129"/>
        <scheme val="minor"/>
      </rPr>
      <t xml:space="preserve"> TABLE1</t>
    </r>
    <phoneticPr fontId="2" type="noConversion"/>
  </si>
  <si>
    <t>UPDATE (DELETE) SET 업데이트 내용</t>
    <phoneticPr fontId="2" type="noConversion"/>
  </si>
  <si>
    <t>WHEN MATCHED THEN</t>
    <phoneticPr fontId="2" type="noConversion"/>
  </si>
  <si>
    <t>WHEN NOT MATCHED THEN</t>
    <phoneticPr fontId="2" type="noConversion"/>
  </si>
  <si>
    <t>INSERT VALUES(값)</t>
    <phoneticPr fontId="2" type="noConversion"/>
  </si>
  <si>
    <t>CREATE TABLE charge01(</t>
    <phoneticPr fontId="2" type="noConversion"/>
  </si>
  <si>
    <t>)</t>
    <phoneticPr fontId="2" type="noConversion"/>
  </si>
  <si>
    <t>u_date varchar2(6),</t>
    <phoneticPr fontId="2" type="noConversion"/>
  </si>
  <si>
    <t>cust_no NUMBER,</t>
    <phoneticPr fontId="2" type="noConversion"/>
  </si>
  <si>
    <t>u_time NUMBER,</t>
    <phoneticPr fontId="2" type="noConversion"/>
  </si>
  <si>
    <t xml:space="preserve">change NUMBER </t>
    <phoneticPr fontId="2" type="noConversion"/>
  </si>
  <si>
    <t>CREATE TABLE charge02(</t>
    <phoneticPr fontId="2" type="noConversion"/>
  </si>
  <si>
    <t>CREATE TABLE CH_TOTAL(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</si>
  <si>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charge01(                  </t>
    </r>
  </si>
  <si>
    <r>
      <t xml:space="preserve">        u_date  VARCHAR2(6),       </t>
    </r>
    <r>
      <rPr>
        <sz val="9"/>
        <color rgb="FF004FC8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</t>
    </r>
  </si>
  <si>
    <t xml:space="preserve">        cust_no NUMBER,         </t>
  </si>
  <si>
    <t xml:space="preserve">        u_time  NUMBER,         </t>
  </si>
  <si>
    <r>
      <t xml:space="preserve">        change </t>
    </r>
    <r>
      <rPr>
        <sz val="9"/>
        <color rgb="FFFF3399"/>
        <rFont val="Consolas"/>
        <family val="3"/>
      </rPr>
      <t xml:space="preserve"> NUMBE</t>
    </r>
    <r>
      <rPr>
        <sz val="9"/>
        <color rgb="FF010101"/>
        <rFont val="Consolas"/>
        <family val="3"/>
      </rPr>
      <t xml:space="preserve">R          </t>
    </r>
  </si>
  <si>
    <t xml:space="preserve">);                      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</si>
  <si>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charge02(                  </t>
    </r>
  </si>
  <si>
    <t xml:space="preserve">);      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</si>
  <si>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charge01 (u_date,cust_no,u_time,</t>
    </r>
    <r>
      <rPr>
        <sz val="9"/>
        <color rgb="FFFF3399"/>
        <rFont val="Consolas"/>
        <family val="3"/>
      </rPr>
      <t>change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'141001'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</si>
  <si>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charge01 (u_date,cust_no,u_time,</t>
    </r>
    <r>
      <rPr>
        <sz val="9"/>
        <color rgb="FFFF3399"/>
        <rFont val="Consolas"/>
        <family val="3"/>
      </rPr>
      <t>change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'141001'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1001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</si>
  <si>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charge01 (u_date,cust_no,u_time,</t>
    </r>
    <r>
      <rPr>
        <sz val="9"/>
        <color rgb="FFFF3399"/>
        <rFont val="Consolas"/>
        <family val="3"/>
      </rPr>
      <t>change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'141001'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1002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>);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</si>
  <si>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charge01;</t>
    </r>
  </si>
  <si>
    <r>
      <t xml:space="preserve">U_DATE          CUST_NO     U_TIME     </t>
    </r>
    <r>
      <rPr>
        <sz val="9"/>
        <color rgb="FFFF3399"/>
        <rFont val="Consolas"/>
        <family val="3"/>
      </rPr>
      <t>CHANGE</t>
    </r>
  </si>
  <si>
    <t>------------ ---------- ---------- ----------</t>
  </si>
  <si>
    <r>
      <t>141001</t>
    </r>
    <r>
      <rPr>
        <sz val="9"/>
        <color rgb="FF010101"/>
        <rFont val="Consolas"/>
        <family val="3"/>
      </rPr>
      <t xml:space="preserve">             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1000</t>
    </r>
  </si>
  <si>
    <r>
      <t>141001</t>
    </r>
    <r>
      <rPr>
        <sz val="9"/>
        <color rgb="FF010101"/>
        <rFont val="Consolas"/>
        <family val="3"/>
      </rPr>
      <t xml:space="preserve">             </t>
    </r>
    <r>
      <rPr>
        <sz val="9"/>
        <color rgb="FF004FC8"/>
        <rFont val="Consolas"/>
        <family val="3"/>
      </rPr>
      <t>1001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1000</t>
    </r>
  </si>
  <si>
    <r>
      <t>141001</t>
    </r>
    <r>
      <rPr>
        <sz val="9"/>
        <color rgb="FF010101"/>
        <rFont val="Consolas"/>
        <family val="3"/>
      </rPr>
      <t xml:space="preserve">             </t>
    </r>
    <r>
      <rPr>
        <sz val="9"/>
        <color rgb="FF004FC8"/>
        <rFont val="Consolas"/>
        <family val="3"/>
      </rPr>
      <t>1002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500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</si>
  <si>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charge02 (u_date,cust_no,u_time,</t>
    </r>
    <r>
      <rPr>
        <sz val="9"/>
        <color rgb="FFFF3399"/>
        <rFont val="Consolas"/>
        <family val="3"/>
      </rPr>
      <t>change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'141002'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</si>
  <si>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charge02 (u_date,cust_no,u_time,</t>
    </r>
    <r>
      <rPr>
        <sz val="9"/>
        <color rgb="FFFF3399"/>
        <rFont val="Consolas"/>
        <family val="3"/>
      </rPr>
      <t>change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'141002'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1001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2000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</si>
  <si>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charge02 (u_date,cust_no,u_time,</t>
    </r>
    <r>
      <rPr>
        <sz val="9"/>
        <color rgb="FFFF3399"/>
        <rFont val="Consolas"/>
        <family val="3"/>
      </rPr>
      <t>change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'141002'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1003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>);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</si>
  <si>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charge02;</t>
    </r>
  </si>
  <si>
    <r>
      <t>141002</t>
    </r>
    <r>
      <rPr>
        <sz val="9"/>
        <color rgb="FF010101"/>
        <rFont val="Consolas"/>
        <family val="3"/>
      </rPr>
      <t xml:space="preserve">             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1500</t>
    </r>
  </si>
  <si>
    <r>
      <t>141002</t>
    </r>
    <r>
      <rPr>
        <sz val="9"/>
        <color rgb="FF010101"/>
        <rFont val="Consolas"/>
        <family val="3"/>
      </rPr>
      <t xml:space="preserve">             </t>
    </r>
    <r>
      <rPr>
        <sz val="9"/>
        <color rgb="FF004FC8"/>
        <rFont val="Consolas"/>
        <family val="3"/>
      </rPr>
      <t>1001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2000</t>
    </r>
  </si>
  <si>
    <r>
      <t>141002</t>
    </r>
    <r>
      <rPr>
        <sz val="9"/>
        <color rgb="FF010101"/>
        <rFont val="Consolas"/>
        <family val="3"/>
      </rPr>
      <t xml:space="preserve">             </t>
    </r>
    <r>
      <rPr>
        <sz val="9"/>
        <color rgb="FF004FC8"/>
        <rFont val="Consolas"/>
        <family val="3"/>
      </rPr>
      <t>1003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500</t>
    </r>
  </si>
  <si>
    <t>CH_TOTAL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</si>
  <si>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CH_TOTAL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</si>
  <si>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charge01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</si>
  <si>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ch_total;</t>
    </r>
  </si>
  <si>
    <t>charge01을 ch_total에 MERGE</t>
  </si>
  <si>
    <r>
      <t xml:space="preserve">MERGE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ch_total t1</t>
    </r>
  </si>
  <si>
    <t>USING charge01 t2</t>
  </si>
  <si>
    <r>
      <t>ON</t>
    </r>
    <r>
      <rPr>
        <sz val="9"/>
        <color rgb="FF010101"/>
        <rFont val="Consolas"/>
        <family val="3"/>
      </rPr>
      <t xml:space="preserve"> ( t1.u_date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t2.u_date)</t>
    </r>
  </si>
  <si>
    <r>
      <t xml:space="preserve"> </t>
    </r>
    <r>
      <rPr>
        <sz val="9"/>
        <color rgb="FFFF3399"/>
        <rFont val="Consolas"/>
        <family val="3"/>
      </rPr>
      <t>UPDATE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t1.cust_no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t2.cust_no</t>
    </r>
  </si>
  <si>
    <r>
      <t xml:space="preserve">WHEN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MATCHED THEN</t>
    </r>
  </si>
  <si>
    <r>
      <t xml:space="preserve"> </t>
    </r>
    <r>
      <rPr>
        <sz val="9"/>
        <color rgb="FFFF3399"/>
        <rFont val="Consolas"/>
        <family val="3"/>
      </rP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(t2.u_date,t2.cust_no,t2.u_time,t2.</t>
    </r>
    <r>
      <rPr>
        <sz val="9"/>
        <color rgb="FFFF3399"/>
        <rFont val="Consolas"/>
        <family val="3"/>
      </rPr>
      <t>CHANGE</t>
    </r>
    <r>
      <rPr>
        <sz val="9"/>
        <color rgb="FF010101"/>
        <rFont val="Consolas"/>
        <family val="3"/>
      </rPr>
      <t>)</t>
    </r>
  </si>
  <si>
    <t>charge02을 ch_total에 MERGE</t>
  </si>
  <si>
    <t>USING charge02 t2</t>
  </si>
  <si>
    <t>게시판 테이블 생성</t>
    <phoneticPr fontId="2" type="noConversion"/>
  </si>
  <si>
    <r>
      <t>DROP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board;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</si>
  <si>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board(                                             </t>
    </r>
  </si>
  <si>
    <t xml:space="preserve">    seq         NUMBER,                                 </t>
  </si>
  <si>
    <r>
      <t xml:space="preserve">    title           VARCHAR2(1000),                          </t>
    </r>
    <r>
      <rPr>
        <sz val="9"/>
        <color rgb="FF004FC8"/>
        <rFont val="Consolas"/>
        <family val="3"/>
      </rPr>
      <t xml:space="preserve">    </t>
    </r>
    <r>
      <rPr>
        <sz val="9"/>
        <color rgb="FF010101"/>
        <rFont val="Consolas"/>
        <family val="3"/>
      </rPr>
      <t xml:space="preserve">       </t>
    </r>
  </si>
  <si>
    <t xml:space="preserve">    contents    CLOB,                           </t>
  </si>
  <si>
    <r>
      <t xml:space="preserve">    read_cnt    NUMBER          DEFAULT 0,  </t>
    </r>
    <r>
      <rPr>
        <sz val="9"/>
        <color rgb="FFFF3399"/>
        <rFont val="Consolas"/>
        <family val="3"/>
      </rPr>
      <t xml:space="preserve">       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</t>
    </r>
  </si>
  <si>
    <r>
      <t xml:space="preserve">    reg_id              VARCHAR2(12),                   </t>
    </r>
    <r>
      <rPr>
        <sz val="9"/>
        <color rgb="FF004FC8"/>
        <rFont val="Consolas"/>
        <family val="3"/>
      </rPr>
      <t xml:space="preserve">  </t>
    </r>
    <r>
      <rPr>
        <sz val="9"/>
        <color rgb="FF010101"/>
        <rFont val="Consolas"/>
        <family val="3"/>
      </rPr>
      <t xml:space="preserve">      </t>
    </r>
  </si>
  <si>
    <r>
      <t xml:space="preserve">    reg_dt              DATE           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SYSDATE,</t>
    </r>
  </si>
  <si>
    <r>
      <t xml:space="preserve">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PK_BOARD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 xml:space="preserve">(seq)    </t>
    </r>
  </si>
  <si>
    <t xml:space="preserve">);                                              </t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</si>
  <si>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board is </t>
    </r>
    <r>
      <rPr>
        <sz val="9"/>
        <color rgb="FF7DA123"/>
        <rFont val="Consolas"/>
        <family val="3"/>
      </rPr>
      <t>'게시판'</t>
    </r>
    <r>
      <rPr>
        <sz val="9"/>
        <color rgb="FF010101"/>
        <rFont val="Consolas"/>
        <family val="3"/>
      </rPr>
      <t xml:space="preserve">;                                                                                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</si>
  <si>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board.seq is </t>
    </r>
    <r>
      <rPr>
        <sz val="9"/>
        <color rgb="FF7DA123"/>
        <rFont val="Consolas"/>
        <family val="3"/>
      </rPr>
      <t>'순번'</t>
    </r>
    <r>
      <rPr>
        <sz val="9"/>
        <color rgb="FF010101"/>
        <rFont val="Consolas"/>
        <family val="3"/>
      </rPr>
      <t xml:space="preserve">;    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</si>
  <si>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board.title is </t>
    </r>
    <r>
      <rPr>
        <sz val="9"/>
        <color rgb="FF7DA123"/>
        <rFont val="Consolas"/>
        <family val="3"/>
      </rPr>
      <t>'제목'</t>
    </r>
    <r>
      <rPr>
        <sz val="9"/>
        <color rgb="FF010101"/>
        <rFont val="Consolas"/>
        <family val="3"/>
      </rPr>
      <t xml:space="preserve">;  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</si>
  <si>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board.contents is </t>
    </r>
    <r>
      <rPr>
        <sz val="9"/>
        <color rgb="FF7DA123"/>
        <rFont val="Consolas"/>
        <family val="3"/>
      </rPr>
      <t>'내용'</t>
    </r>
    <r>
      <rPr>
        <sz val="9"/>
        <color rgb="FF010101"/>
        <rFont val="Consolas"/>
        <family val="3"/>
      </rPr>
      <t xml:space="preserve">;       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</si>
  <si>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board.read_cnt is </t>
    </r>
    <r>
      <rPr>
        <sz val="9"/>
        <color rgb="FF7DA123"/>
        <rFont val="Consolas"/>
        <family val="3"/>
      </rPr>
      <t>'읽은 회수'</t>
    </r>
    <r>
      <rPr>
        <sz val="9"/>
        <color rgb="FF010101"/>
        <rFont val="Consolas"/>
        <family val="3"/>
      </rPr>
      <t xml:space="preserve">;    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</si>
  <si>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board.reg_id is </t>
    </r>
    <r>
      <rPr>
        <sz val="9"/>
        <color rgb="FF7DA123"/>
        <rFont val="Consolas"/>
        <family val="3"/>
      </rPr>
      <t>'등록자ID'</t>
    </r>
    <r>
      <rPr>
        <sz val="9"/>
        <color rgb="FF010101"/>
        <rFont val="Consolas"/>
        <family val="3"/>
      </rPr>
      <t xml:space="preserve">;                                              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</si>
  <si>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board.reg_dt is </t>
    </r>
    <r>
      <rPr>
        <sz val="9"/>
        <color rgb="FF7DA123"/>
        <rFont val="Consolas"/>
        <family val="3"/>
      </rPr>
      <t>'등록일'</t>
    </r>
    <r>
      <rPr>
        <sz val="9"/>
        <color rgb="FF010101"/>
        <rFont val="Consolas"/>
        <family val="3"/>
      </rPr>
      <t xml:space="preserve">;        </t>
    </r>
  </si>
  <si>
    <r>
      <t xml:space="preserve">MERGE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board t1</t>
    </r>
  </si>
  <si>
    <r>
      <t xml:space="preserve">USING (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:seq      as seq,</t>
    </r>
  </si>
  <si>
    <t xml:space="preserve">               :title    as title,</t>
  </si>
  <si>
    <t xml:space="preserve">               :contents as contents,</t>
  </si>
  <si>
    <t xml:space="preserve">               :reg_id   as reg_id</t>
  </si>
  <si>
    <r>
      <t xml:space="preserve">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dual</t>
    </r>
  </si>
  <si>
    <t>) t2</t>
  </si>
  <si>
    <r>
      <t>ON</t>
    </r>
    <r>
      <rPr>
        <sz val="9"/>
        <color rgb="FF010101"/>
        <rFont val="Consolas"/>
        <family val="3"/>
      </rPr>
      <t xml:space="preserve"> (t1.seq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t2.seq)</t>
    </r>
  </si>
  <si>
    <r>
      <t xml:space="preserve">  </t>
    </r>
    <r>
      <rPr>
        <sz val="9"/>
        <color rgb="FFFF3399"/>
        <rFont val="Consolas"/>
        <family val="3"/>
      </rPr>
      <t>UPDATE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t1.title   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t2.title,</t>
    </r>
  </si>
  <si>
    <r>
      <t xml:space="preserve">             t1.contents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t2.contents,</t>
    </r>
  </si>
  <si>
    <r>
      <t xml:space="preserve">             t1.reg_id  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t2.reg_id,</t>
    </r>
  </si>
  <si>
    <r>
      <t xml:space="preserve">             t1.reg_dt  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sysdate </t>
    </r>
  </si>
  <si>
    <r>
      <t xml:space="preserve">  </t>
    </r>
    <r>
      <rPr>
        <sz val="9"/>
        <color rgb="FFFF3399"/>
        <rFont val="Consolas"/>
        <family val="3"/>
      </rPr>
      <t>INSERT</t>
    </r>
    <r>
      <rPr>
        <sz val="9"/>
        <color rgb="FF010101"/>
        <rFont val="Consolas"/>
        <family val="3"/>
      </rPr>
      <t xml:space="preserve"> (t1.seq,t1.title,t1.contents,t1.reg_id)</t>
    </r>
  </si>
  <si>
    <r>
      <t xml:space="preserve"> 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(t2.seq,t2.title,t2.contents,t2.reg_id)</t>
    </r>
  </si>
  <si>
    <t>첫번째 수행에서는 INSERT수행</t>
    <phoneticPr fontId="2" type="noConversion"/>
  </si>
  <si>
    <t>--1, 제목, 내용, pcwk</t>
    <phoneticPr fontId="2" type="noConversion"/>
  </si>
  <si>
    <t>1, 제목_u, 내용_u, pcwk_U</t>
    <phoneticPr fontId="2" type="noConversion"/>
  </si>
  <si>
    <t>UPDATE가 수행된다.</t>
    <phoneticPr fontId="2" type="noConversion"/>
  </si>
  <si>
    <t>SELECT USERENV('LANGUAGE') FROM DUAL;</t>
    <phoneticPr fontId="2" type="noConversion"/>
  </si>
  <si>
    <t>KOREAN_KOREA.AL32UTF8</t>
    <phoneticPr fontId="2" type="noConversion"/>
  </si>
  <si>
    <t>https://snskeyboard.com/dotart/</t>
    <phoneticPr fontId="2" type="noConversion"/>
  </si>
  <si>
    <t>dot art</t>
    <phoneticPr fontId="2" type="noConversion"/>
  </si>
  <si>
    <t xml:space="preserve">--CTAS로 </t>
  </si>
  <si>
    <t>--EMP, DEPT, SALGRADE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</si>
  <si>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CHAP10_EMP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</si>
  <si>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</si>
  <si>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CHAP10_DEPT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</si>
  <si>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</si>
  <si>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CHAP10_SALGRADE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</si>
  <si>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SALGRADE;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</si>
  <si>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chap10_dept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'ORACLE'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'BUSAN'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</si>
  <si>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chap10_dept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'SQL'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'ILSAN'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</si>
  <si>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chap10_dept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70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'SELECT'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'INCHEON'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</si>
  <si>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chap10_dept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80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'DML'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'BUNDANG'</t>
    </r>
    <r>
      <rPr>
        <sz val="9"/>
        <color rgb="FF010101"/>
        <rFont val="Consolas"/>
        <family val="3"/>
      </rPr>
      <t>);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</si>
  <si>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chap10_dept;</t>
    </r>
  </si>
  <si>
    <r>
      <t xml:space="preserve">        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 xml:space="preserve"> ORACLE                       BUSAN</t>
    </r>
  </si>
  <si>
    <r>
      <t xml:space="preserve">        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 xml:space="preserve"> SQL                          ILSAN</t>
    </r>
  </si>
  <si>
    <r>
      <t xml:space="preserve">        </t>
    </r>
    <r>
      <rPr>
        <sz val="9"/>
        <color rgb="FF004FC8"/>
        <rFont val="Consolas"/>
        <family val="3"/>
      </rPr>
      <t>70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                      INCHEON</t>
    </r>
  </si>
  <si>
    <r>
      <t xml:space="preserve">        </t>
    </r>
    <r>
      <rPr>
        <sz val="9"/>
        <color rgb="FF004FC8"/>
        <rFont val="Consolas"/>
        <family val="3"/>
      </rPr>
      <t>80</t>
    </r>
    <r>
      <rPr>
        <sz val="9"/>
        <color rgb="FF010101"/>
        <rFont val="Consolas"/>
        <family val="3"/>
      </rPr>
      <t xml:space="preserve"> DML                          BUNDANG</t>
    </r>
  </si>
  <si>
    <t>Q2</t>
    <phoneticPr fontId="2" type="noConversion"/>
  </si>
  <si>
    <t>--DESC CHAP10_EMP;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</si>
  <si>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CHAP10_EMP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7201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'TEST_USER1'</t>
    </r>
    <r>
      <rPr>
        <sz val="9"/>
        <color rgb="FF010101"/>
        <rFont val="Consolas"/>
        <family val="3"/>
      </rPr>
      <t xml:space="preserve">, </t>
    </r>
    <r>
      <rPr>
        <sz val="9"/>
        <color rgb="FF7DA123"/>
        <rFont val="Consolas"/>
        <family val="3"/>
      </rPr>
      <t>'MANAGER'</t>
    </r>
    <r>
      <rPr>
        <sz val="9"/>
        <color rgb="FF010101"/>
        <rFont val="Consolas"/>
        <family val="3"/>
      </rPr>
      <t xml:space="preserve">  ,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,</t>
    </r>
    <r>
      <rPr>
        <sz val="9"/>
        <color rgb="FF7DA123"/>
        <rFont val="Consolas"/>
        <family val="3"/>
      </rPr>
      <t>'2016-01-02'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4500</t>
    </r>
    <r>
      <rPr>
        <sz val="9"/>
        <color rgb="FF010101"/>
        <rFont val="Consolas"/>
        <family val="3"/>
      </rPr>
      <t xml:space="preserve"> 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   ,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 xml:space="preserve"> 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</si>
  <si>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CHAP10_EMP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7202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'TEST_USER2'</t>
    </r>
    <r>
      <rPr>
        <sz val="9"/>
        <color rgb="FF010101"/>
        <rFont val="Consolas"/>
        <family val="3"/>
      </rPr>
      <t xml:space="preserve">, </t>
    </r>
    <r>
      <rPr>
        <sz val="9"/>
        <color rgb="FF7DA123"/>
        <rFont val="Consolas"/>
        <family val="3"/>
      </rPr>
      <t>'CLERK'</t>
    </r>
    <r>
      <rPr>
        <sz val="9"/>
        <color rgb="FF010101"/>
        <rFont val="Consolas"/>
        <family val="3"/>
      </rPr>
      <t xml:space="preserve">    ,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,</t>
    </r>
    <r>
      <rPr>
        <sz val="9"/>
        <color rgb="FF7DA123"/>
        <rFont val="Consolas"/>
        <family val="3"/>
      </rPr>
      <t>'2016-02-21'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1800</t>
    </r>
    <r>
      <rPr>
        <sz val="9"/>
        <color rgb="FF010101"/>
        <rFont val="Consolas"/>
        <family val="3"/>
      </rPr>
      <t xml:space="preserve"> 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   ,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 xml:space="preserve"> 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</si>
  <si>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CHAP10_EMP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7203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'TEST_USER3'</t>
    </r>
    <r>
      <rPr>
        <sz val="9"/>
        <color rgb="FF010101"/>
        <rFont val="Consolas"/>
        <family val="3"/>
      </rPr>
      <t xml:space="preserve">, </t>
    </r>
    <r>
      <rPr>
        <sz val="9"/>
        <color rgb="FF7DA123"/>
        <rFont val="Consolas"/>
        <family val="3"/>
      </rPr>
      <t>'ANALIST'</t>
    </r>
    <r>
      <rPr>
        <sz val="9"/>
        <color rgb="FF010101"/>
        <rFont val="Consolas"/>
        <family val="3"/>
      </rPr>
      <t xml:space="preserve">  ,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,</t>
    </r>
    <r>
      <rPr>
        <sz val="9"/>
        <color rgb="FF7DA123"/>
        <rFont val="Consolas"/>
        <family val="3"/>
      </rPr>
      <t>'2016-04-11'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3400</t>
    </r>
    <r>
      <rPr>
        <sz val="9"/>
        <color rgb="FF010101"/>
        <rFont val="Consolas"/>
        <family val="3"/>
      </rPr>
      <t xml:space="preserve"> 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   ,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 xml:space="preserve"> 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</si>
  <si>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CHAP10_EMP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7204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'TEST_USER4'</t>
    </r>
    <r>
      <rPr>
        <sz val="9"/>
        <color rgb="FF010101"/>
        <rFont val="Consolas"/>
        <family val="3"/>
      </rPr>
      <t xml:space="preserve">, </t>
    </r>
    <r>
      <rPr>
        <sz val="9"/>
        <color rgb="FF7DA123"/>
        <rFont val="Consolas"/>
        <family val="3"/>
      </rPr>
      <t>'SALESMAN'</t>
    </r>
    <r>
      <rPr>
        <sz val="9"/>
        <color rgb="FF010101"/>
        <rFont val="Consolas"/>
        <family val="3"/>
      </rPr>
      <t xml:space="preserve"> ,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,</t>
    </r>
    <r>
      <rPr>
        <sz val="9"/>
        <color rgb="FF7DA123"/>
        <rFont val="Consolas"/>
        <family val="3"/>
      </rPr>
      <t>'2016-05-11'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2700</t>
    </r>
    <r>
      <rPr>
        <sz val="9"/>
        <color rgb="FF010101"/>
        <rFont val="Consolas"/>
        <family val="3"/>
      </rPr>
      <t xml:space="preserve"> ,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,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 xml:space="preserve"> 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</si>
  <si>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CHAP10_EMP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7205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'TEST_USER5'</t>
    </r>
    <r>
      <rPr>
        <sz val="9"/>
        <color rgb="FF010101"/>
        <rFont val="Consolas"/>
        <family val="3"/>
      </rPr>
      <t xml:space="preserve">, </t>
    </r>
    <r>
      <rPr>
        <sz val="9"/>
        <color rgb="FF7DA123"/>
        <rFont val="Consolas"/>
        <family val="3"/>
      </rPr>
      <t>'CLERK'</t>
    </r>
    <r>
      <rPr>
        <sz val="9"/>
        <color rgb="FF010101"/>
        <rFont val="Consolas"/>
        <family val="3"/>
      </rPr>
      <t xml:space="preserve">    ,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,</t>
    </r>
    <r>
      <rPr>
        <sz val="9"/>
        <color rgb="FF7DA123"/>
        <rFont val="Consolas"/>
        <family val="3"/>
      </rPr>
      <t>'2016-07-20'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2600</t>
    </r>
    <r>
      <rPr>
        <sz val="9"/>
        <color rgb="FF010101"/>
        <rFont val="Consolas"/>
        <family val="3"/>
      </rPr>
      <t xml:space="preserve"> 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   ,</t>
    </r>
    <r>
      <rPr>
        <sz val="9"/>
        <color rgb="FF004FC8"/>
        <rFont val="Consolas"/>
        <family val="3"/>
      </rPr>
      <t>70</t>
    </r>
    <r>
      <rPr>
        <sz val="9"/>
        <color rgb="FF010101"/>
        <rFont val="Consolas"/>
        <family val="3"/>
      </rPr>
      <t xml:space="preserve"> 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</si>
  <si>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CHAP10_EMP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7206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'TEST_USER6'</t>
    </r>
    <r>
      <rPr>
        <sz val="9"/>
        <color rgb="FF010101"/>
        <rFont val="Consolas"/>
        <family val="3"/>
      </rPr>
      <t xml:space="preserve">, </t>
    </r>
    <r>
      <rPr>
        <sz val="9"/>
        <color rgb="FF7DA123"/>
        <rFont val="Consolas"/>
        <family val="3"/>
      </rPr>
      <t>'CLERK'</t>
    </r>
    <r>
      <rPr>
        <sz val="9"/>
        <color rgb="FF010101"/>
        <rFont val="Consolas"/>
        <family val="3"/>
      </rPr>
      <t xml:space="preserve">    ,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,</t>
    </r>
    <r>
      <rPr>
        <sz val="9"/>
        <color rgb="FF7DA123"/>
        <rFont val="Consolas"/>
        <family val="3"/>
      </rPr>
      <t>'2016-09-08'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2600</t>
    </r>
    <r>
      <rPr>
        <sz val="9"/>
        <color rgb="FF010101"/>
        <rFont val="Consolas"/>
        <family val="3"/>
      </rPr>
      <t xml:space="preserve"> 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   ,</t>
    </r>
    <r>
      <rPr>
        <sz val="9"/>
        <color rgb="FF004FC8"/>
        <rFont val="Consolas"/>
        <family val="3"/>
      </rPr>
      <t>70</t>
    </r>
    <r>
      <rPr>
        <sz val="9"/>
        <color rgb="FF010101"/>
        <rFont val="Consolas"/>
        <family val="3"/>
      </rPr>
      <t xml:space="preserve"> 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</si>
  <si>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CHAP10_EMP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7207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'TEST_USER7'</t>
    </r>
    <r>
      <rPr>
        <sz val="9"/>
        <color rgb="FF010101"/>
        <rFont val="Consolas"/>
        <family val="3"/>
      </rPr>
      <t xml:space="preserve">, </t>
    </r>
    <r>
      <rPr>
        <sz val="9"/>
        <color rgb="FF7DA123"/>
        <rFont val="Consolas"/>
        <family val="3"/>
      </rPr>
      <t>'LECTURER'</t>
    </r>
    <r>
      <rPr>
        <sz val="9"/>
        <color rgb="FF010101"/>
        <rFont val="Consolas"/>
        <family val="3"/>
      </rPr>
      <t xml:space="preserve"> ,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,</t>
    </r>
    <r>
      <rPr>
        <sz val="9"/>
        <color rgb="FF7DA123"/>
        <rFont val="Consolas"/>
        <family val="3"/>
      </rPr>
      <t>'2016-10-28'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2300</t>
    </r>
    <r>
      <rPr>
        <sz val="9"/>
        <color rgb="FF010101"/>
        <rFont val="Consolas"/>
        <family val="3"/>
      </rPr>
      <t xml:space="preserve"> 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   ,</t>
    </r>
    <r>
      <rPr>
        <sz val="9"/>
        <color rgb="FF004FC8"/>
        <rFont val="Consolas"/>
        <family val="3"/>
      </rPr>
      <t>80</t>
    </r>
    <r>
      <rPr>
        <sz val="9"/>
        <color rgb="FF010101"/>
        <rFont val="Consolas"/>
        <family val="3"/>
      </rPr>
      <t xml:space="preserve"> 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</si>
  <si>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CHAP10_EMP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7208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'TEST_USER8'</t>
    </r>
    <r>
      <rPr>
        <sz val="9"/>
        <color rgb="FF010101"/>
        <rFont val="Consolas"/>
        <family val="3"/>
      </rPr>
      <t xml:space="preserve">, </t>
    </r>
    <r>
      <rPr>
        <sz val="9"/>
        <color rgb="FF7DA123"/>
        <rFont val="Consolas"/>
        <family val="3"/>
      </rPr>
      <t>'STUDENT'</t>
    </r>
    <r>
      <rPr>
        <sz val="9"/>
        <color rgb="FF010101"/>
        <rFont val="Consolas"/>
        <family val="3"/>
      </rPr>
      <t xml:space="preserve">  ,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,</t>
    </r>
    <r>
      <rPr>
        <sz val="9"/>
        <color rgb="FF7DA123"/>
        <rFont val="Consolas"/>
        <family val="3"/>
      </rPr>
      <t>'2018-03-09'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1200</t>
    </r>
    <r>
      <rPr>
        <sz val="9"/>
        <color rgb="FF010101"/>
        <rFont val="Consolas"/>
        <family val="3"/>
      </rPr>
      <t xml:space="preserve"> 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   ,</t>
    </r>
    <r>
      <rPr>
        <sz val="9"/>
        <color rgb="FF004FC8"/>
        <rFont val="Consolas"/>
        <family val="3"/>
      </rPr>
      <t>80</t>
    </r>
    <r>
      <rPr>
        <sz val="9"/>
        <color rgb="FF010101"/>
        <rFont val="Consolas"/>
        <family val="3"/>
      </rPr>
      <t xml:space="preserve"> );</t>
    </r>
  </si>
  <si>
    <t xml:space="preserve">       mgr,</t>
  </si>
  <si>
    <r>
      <t xml:space="preserve">       TO_CHAR(hiredate,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>) hiredate,</t>
    </r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</si>
  <si>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chap10_emp;</t>
    </r>
  </si>
  <si>
    <t xml:space="preserve">  </t>
  </si>
  <si>
    <t xml:space="preserve">     EMPNO ENAME       JOB         MGR HIREDATE        SAL       COMM     DEPTNO</t>
  </si>
  <si>
    <t>---------- ----------- --------- ----- ------------ ------ ---------- ----------</t>
  </si>
  <si>
    <r>
      <t xml:space="preserve">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 CLERK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1980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</si>
  <si>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 SALESMAN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</si>
  <si>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 SALESMAN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</si>
  <si>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MANAGER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</si>
  <si>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 SALESMAN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</si>
  <si>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 MANAGER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</si>
  <si>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 MANAGER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</si>
  <si>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ANALYST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1987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</si>
  <si>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 PRESIDENT      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</si>
  <si>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 SALESMAN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</si>
  <si>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 CLERK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</si>
  <si>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ANALYST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</si>
  <si>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 CLERK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1982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</si>
  <si>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 xml:space="preserve">      </t>
    </r>
    <r>
      <rPr>
        <sz val="9"/>
        <color rgb="FF004FC8"/>
        <rFont val="Consolas"/>
        <family val="3"/>
      </rPr>
      <t>7201</t>
    </r>
    <r>
      <rPr>
        <sz val="9"/>
        <color rgb="FF010101"/>
        <rFont val="Consolas"/>
        <family val="3"/>
      </rPr>
      <t xml:space="preserve"> TEST_USER1  MANAGER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2016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4500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50</t>
    </r>
  </si>
  <si>
    <r>
      <t xml:space="preserve">      </t>
    </r>
    <r>
      <rPr>
        <sz val="9"/>
        <color rgb="FF004FC8"/>
        <rFont val="Consolas"/>
        <family val="3"/>
      </rPr>
      <t>7202</t>
    </r>
    <r>
      <rPr>
        <sz val="9"/>
        <color rgb="FF010101"/>
        <rFont val="Consolas"/>
        <family val="3"/>
      </rPr>
      <t xml:space="preserve"> TEST_USER2  CLERK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2016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1800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50</t>
    </r>
  </si>
  <si>
    <r>
      <t xml:space="preserve">      </t>
    </r>
    <r>
      <rPr>
        <sz val="9"/>
        <color rgb="FF004FC8"/>
        <rFont val="Consolas"/>
        <family val="3"/>
      </rPr>
      <t>7203</t>
    </r>
    <r>
      <rPr>
        <sz val="9"/>
        <color rgb="FF010101"/>
        <rFont val="Consolas"/>
        <family val="3"/>
      </rPr>
      <t xml:space="preserve"> TEST_USER3  ANALIST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2016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3400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60</t>
    </r>
  </si>
  <si>
    <r>
      <t xml:space="preserve">      </t>
    </r>
    <r>
      <rPr>
        <sz val="9"/>
        <color rgb="FF004FC8"/>
        <rFont val="Consolas"/>
        <family val="3"/>
      </rPr>
      <t>7204</t>
    </r>
    <r>
      <rPr>
        <sz val="9"/>
        <color rgb="FF010101"/>
        <rFont val="Consolas"/>
        <family val="3"/>
      </rPr>
      <t xml:space="preserve"> TEST_USER4  SALESMAN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2016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2700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60</t>
    </r>
  </si>
  <si>
    <r>
      <t xml:space="preserve">      </t>
    </r>
    <r>
      <rPr>
        <sz val="9"/>
        <color rgb="FF004FC8"/>
        <rFont val="Consolas"/>
        <family val="3"/>
      </rPr>
      <t>7205</t>
    </r>
    <r>
      <rPr>
        <sz val="9"/>
        <color rgb="FF010101"/>
        <rFont val="Consolas"/>
        <family val="3"/>
      </rPr>
      <t xml:space="preserve"> TEST_USER5  CLERK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2016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07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2600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70</t>
    </r>
  </si>
  <si>
    <r>
      <t xml:space="preserve">      </t>
    </r>
    <r>
      <rPr>
        <sz val="9"/>
        <color rgb="FF004FC8"/>
        <rFont val="Consolas"/>
        <family val="3"/>
      </rPr>
      <t>7206</t>
    </r>
    <r>
      <rPr>
        <sz val="9"/>
        <color rgb="FF010101"/>
        <rFont val="Consolas"/>
        <family val="3"/>
      </rPr>
      <t xml:space="preserve"> TEST_USER6  CLERK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2016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2600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70</t>
    </r>
  </si>
  <si>
    <r>
      <t xml:space="preserve">      </t>
    </r>
    <r>
      <rPr>
        <sz val="9"/>
        <color rgb="FF004FC8"/>
        <rFont val="Consolas"/>
        <family val="3"/>
      </rPr>
      <t>7207</t>
    </r>
    <r>
      <rPr>
        <sz val="9"/>
        <color rgb="FF010101"/>
        <rFont val="Consolas"/>
        <family val="3"/>
      </rPr>
      <t xml:space="preserve"> TEST_USER7  LECTURER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2016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10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2300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80</t>
    </r>
  </si>
  <si>
    <r>
      <t xml:space="preserve">      </t>
    </r>
    <r>
      <rPr>
        <sz val="9"/>
        <color rgb="FF004FC8"/>
        <rFont val="Consolas"/>
        <family val="3"/>
      </rPr>
      <t>7208</t>
    </r>
    <r>
      <rPr>
        <sz val="9"/>
        <color rgb="FF010101"/>
        <rFont val="Consolas"/>
        <family val="3"/>
      </rPr>
      <t xml:space="preserve"> TEST_USER8  STUDENT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2018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03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1200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80</t>
    </r>
  </si>
  <si>
    <r>
      <t>21</t>
    </r>
    <r>
      <rPr>
        <sz val="9"/>
        <color rgb="FF010101"/>
        <rFont val="Consolas"/>
        <family val="3"/>
      </rPr>
      <t xml:space="preserve"> 행이 선택되었습니다.  </t>
    </r>
  </si>
  <si>
    <r>
      <t>&gt;</t>
    </r>
    <r>
      <rPr>
        <sz val="11"/>
        <color rgb="FFFF0000"/>
        <rFont val="맑은 고딕"/>
        <family val="3"/>
        <charset val="129"/>
        <scheme val="minor"/>
      </rPr>
      <t>ANY</t>
    </r>
    <phoneticPr fontId="2" type="noConversion"/>
  </si>
  <si>
    <r>
      <t>FROM</t>
    </r>
    <r>
      <rPr>
        <sz val="9"/>
        <color rgb="FF010101"/>
        <rFont val="Consolas"/>
        <family val="3"/>
      </rPr>
      <t xml:space="preserve"> chap10_emp</t>
    </r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</si>
  <si>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</si>
  <si>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004FC8"/>
        <rFont val="Consolas"/>
        <family val="3"/>
      </rPr>
      <t>7204</t>
    </r>
    <r>
      <rPr>
        <sz val="9"/>
        <color rgb="FF010101"/>
        <rFont val="Consolas"/>
        <family val="3"/>
      </rPr>
      <t xml:space="preserve"> TEST_USER4           SALESMAN          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2700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60</t>
    </r>
  </si>
  <si>
    <t>대상자 확인</t>
  </si>
  <si>
    <r>
      <t>WHERE</t>
    </r>
    <r>
      <rPr>
        <sz val="9"/>
        <color rgb="FF010101"/>
        <rFont val="Consolas"/>
        <family val="3"/>
      </rPr>
      <t xml:space="preserve"> hiredate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ANY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hiredate</t>
    </r>
  </si>
  <si>
    <r>
      <t xml:space="preserve">  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chap10_emp</t>
    </r>
  </si>
  <si>
    <r>
      <t xml:space="preserve">   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>)</t>
    </r>
  </si>
  <si>
    <t xml:space="preserve">;                   </t>
  </si>
  <si>
    <r>
      <t xml:space="preserve">      </t>
    </r>
    <r>
      <rPr>
        <sz val="9"/>
        <color rgb="FF004FC8"/>
        <rFont val="Consolas"/>
        <family val="3"/>
      </rPr>
      <t>7208</t>
    </r>
    <r>
      <rPr>
        <sz val="9"/>
        <color rgb="FF010101"/>
        <rFont val="Consolas"/>
        <family val="3"/>
      </rPr>
      <t xml:space="preserve"> TEST_USER8           STUDENT           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18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80</t>
    </r>
  </si>
  <si>
    <r>
      <t xml:space="preserve">      </t>
    </r>
    <r>
      <rPr>
        <sz val="9"/>
        <color rgb="FF004FC8"/>
        <rFont val="Consolas"/>
        <family val="3"/>
      </rPr>
      <t>7207</t>
    </r>
    <r>
      <rPr>
        <sz val="9"/>
        <color rgb="FF010101"/>
        <rFont val="Consolas"/>
        <family val="3"/>
      </rPr>
      <t xml:space="preserve"> TEST_USER7           LECTURER          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2300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80</t>
    </r>
  </si>
  <si>
    <r>
      <t xml:space="preserve">      </t>
    </r>
    <r>
      <rPr>
        <sz val="9"/>
        <color rgb="FF004FC8"/>
        <rFont val="Consolas"/>
        <family val="3"/>
      </rPr>
      <t>7206</t>
    </r>
    <r>
      <rPr>
        <sz val="9"/>
        <color rgb="FF010101"/>
        <rFont val="Consolas"/>
        <family val="3"/>
      </rPr>
      <t xml:space="preserve"> TEST_USER6           CLERK             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2600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70</t>
    </r>
  </si>
  <si>
    <r>
      <t xml:space="preserve">      </t>
    </r>
    <r>
      <rPr>
        <sz val="9"/>
        <color rgb="FF004FC8"/>
        <rFont val="Consolas"/>
        <family val="3"/>
      </rPr>
      <t>7205</t>
    </r>
    <r>
      <rPr>
        <sz val="9"/>
        <color rgb="FF010101"/>
        <rFont val="Consolas"/>
        <family val="3"/>
      </rPr>
      <t xml:space="preserve"> TEST_USER5           CLERK             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2600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70</t>
    </r>
  </si>
  <si>
    <r>
      <t>UPDATE</t>
    </r>
    <r>
      <rPr>
        <sz val="9"/>
        <color rgb="FF010101"/>
        <rFont val="Consolas"/>
        <family val="3"/>
      </rPr>
      <t xml:space="preserve"> chap10_emp</t>
    </r>
  </si>
  <si>
    <r>
      <t xml:space="preserve">  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sal   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1.1</t>
    </r>
    <r>
      <rPr>
        <sz val="9"/>
        <color rgb="FF010101"/>
        <rFont val="Consolas"/>
        <family val="3"/>
      </rPr>
      <t>,</t>
    </r>
  </si>
  <si>
    <r>
      <t xml:space="preserve">      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80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</si>
  <si>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hiredate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ANY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hiredate       </t>
    </r>
  </si>
  <si>
    <r>
      <t xml:space="preserve">   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chap10_emp       </t>
    </r>
  </si>
  <si>
    <r>
      <t xml:space="preserve">    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>)</t>
    </r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</si>
  <si>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80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</si>
  <si>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004FC8"/>
        <rFont val="Consolas"/>
        <family val="3"/>
      </rPr>
      <t>7205</t>
    </r>
    <r>
      <rPr>
        <sz val="9"/>
        <color rgb="FF010101"/>
        <rFont val="Consolas"/>
        <family val="3"/>
      </rPr>
      <t xml:space="preserve"> TEST_USER5           CLERK             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2860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80</t>
    </r>
  </si>
  <si>
    <r>
      <t xml:space="preserve">      </t>
    </r>
    <r>
      <rPr>
        <sz val="9"/>
        <color rgb="FF004FC8"/>
        <rFont val="Consolas"/>
        <family val="3"/>
      </rPr>
      <t>7206</t>
    </r>
    <r>
      <rPr>
        <sz val="9"/>
        <color rgb="FF010101"/>
        <rFont val="Consolas"/>
        <family val="3"/>
      </rPr>
      <t xml:space="preserve"> TEST_USER6           CLERK             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2860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80</t>
    </r>
  </si>
  <si>
    <r>
      <t xml:space="preserve">      </t>
    </r>
    <r>
      <rPr>
        <sz val="9"/>
        <color rgb="FF004FC8"/>
        <rFont val="Consolas"/>
        <family val="3"/>
      </rPr>
      <t>7207</t>
    </r>
    <r>
      <rPr>
        <sz val="9"/>
        <color rgb="FF010101"/>
        <rFont val="Consolas"/>
        <family val="3"/>
      </rPr>
      <t xml:space="preserve"> TEST_USER7           LECTURER          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2530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80</t>
    </r>
  </si>
  <si>
    <r>
      <t xml:space="preserve">      </t>
    </r>
    <r>
      <rPr>
        <sz val="9"/>
        <color rgb="FF004FC8"/>
        <rFont val="Consolas"/>
        <family val="3"/>
      </rPr>
      <t>7208</t>
    </r>
    <r>
      <rPr>
        <sz val="9"/>
        <color rgb="FF010101"/>
        <rFont val="Consolas"/>
        <family val="3"/>
      </rPr>
      <t xml:space="preserve"> TEST_USER8           STUDENT           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18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1320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80</t>
    </r>
  </si>
  <si>
    <t>Q4</t>
    <phoneticPr fontId="2" type="noConversion"/>
  </si>
  <si>
    <t>Q3</t>
    <phoneticPr fontId="2" type="noConversion"/>
  </si>
  <si>
    <t>--대상자 선별 확인</t>
  </si>
  <si>
    <r>
      <t>WHERE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</t>
    </r>
  </si>
  <si>
    <r>
      <t xml:space="preserve">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chap10_emp</t>
    </r>
  </si>
  <si>
    <r>
      <t xml:space="preserve">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50</t>
    </r>
  </si>
  <si>
    <t xml:space="preserve">             ) ;</t>
  </si>
  <si>
    <t>--UPDATE수행</t>
  </si>
  <si>
    <r>
      <t xml:space="preserve">  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70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</si>
  <si>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AVG(NVL(sal,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))</t>
    </r>
  </si>
  <si>
    <t xml:space="preserve">             ) </t>
  </si>
  <si>
    <r>
      <t>3</t>
    </r>
    <r>
      <rPr>
        <sz val="9"/>
        <color rgb="FF010101"/>
        <rFont val="Consolas"/>
        <family val="3"/>
      </rPr>
      <t xml:space="preserve"> 행이 업데이트되었습니다.</t>
    </r>
  </si>
  <si>
    <t>--결과 확인</t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</si>
  <si>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70</t>
    </r>
    <r>
      <rPr>
        <sz val="9"/>
        <color rgb="FF010101"/>
        <rFont val="Consolas"/>
        <family val="3"/>
      </rPr>
      <t>;</t>
    </r>
  </si>
  <si>
    <t>--      7839 KING                 PRESIDENT                     81/11/17       5000                    70</t>
  </si>
  <si>
    <t>--      7201 TEST_USER1           MANAGER                  7210 16/01/02       4500                    70</t>
  </si>
  <si>
    <t>--      7203 TEST_USER3           ANALIST                  7210 16/04/11       3400                    70</t>
  </si>
  <si>
    <t>--      7205 TEST_USER5           CLERK                    7210 16/07/20       2600                    70</t>
  </si>
  <si>
    <t>--      7206 TEST_USER6           CLERK                    7210 16/09/08       2600                    70</t>
  </si>
  <si>
    <t>Q5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</si>
  <si>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t2.grade,</t>
    </r>
  </si>
  <si>
    <r>
      <t xml:space="preserve">       t1.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  </t>
    </r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</si>
  <si>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chap10_emp t1, chap10_salgrade t2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</si>
  <si>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t1.sal BETWEEN losal AND hisal</t>
    </r>
  </si>
  <si>
    <r>
      <t xml:space="preserve">   AND t2.grade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5</t>
    </r>
  </si>
  <si>
    <t xml:space="preserve">     GRADE      EMPNO ENAME      JOB          MGR HIREDATE        SAL       COMM     DEPTNO</t>
  </si>
  <si>
    <t>---------- ---------- ---------- ---------- ----- -------- ---------- ---------- ----------</t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</si>
  <si>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CLERK 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</si>
  <si>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JAMES      CLERK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30</t>
    </r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</si>
  <si>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7208</t>
    </r>
    <r>
      <rPr>
        <sz val="9"/>
        <color rgb="FF010101"/>
        <rFont val="Consolas"/>
        <family val="3"/>
      </rPr>
      <t xml:space="preserve"> TEST_USER8 STUDENT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18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80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</si>
  <si>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WARD       SALESMAN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</si>
  <si>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MARTIN     SALESMAN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</si>
  <si>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MILLER     CLERK 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</si>
  <si>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 xml:space="preserve">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TURNER     SALESMAN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 xml:space="preserve">   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</si>
  <si>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ALLEN      SALESMAN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</si>
  <si>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7202</t>
    </r>
    <r>
      <rPr>
        <sz val="9"/>
        <color rgb="FF010101"/>
        <rFont val="Consolas"/>
        <family val="3"/>
      </rPr>
      <t xml:space="preserve"> TEST_USER2 CLERK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1800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50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</si>
  <si>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7207</t>
    </r>
    <r>
      <rPr>
        <sz val="9"/>
        <color rgb="FF010101"/>
        <rFont val="Consolas"/>
        <family val="3"/>
      </rPr>
      <t xml:space="preserve"> TEST_USER7 LECTURER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2300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80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</si>
  <si>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CLARK      MANAGER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</si>
  <si>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7206</t>
    </r>
    <r>
      <rPr>
        <sz val="9"/>
        <color rgb="FF010101"/>
        <rFont val="Consolas"/>
        <family val="3"/>
      </rPr>
      <t xml:space="preserve"> TEST_USER6 CLERK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2600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70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</si>
  <si>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7205</t>
    </r>
    <r>
      <rPr>
        <sz val="9"/>
        <color rgb="FF010101"/>
        <rFont val="Consolas"/>
        <family val="3"/>
      </rPr>
      <t xml:space="preserve"> TEST_USER5 CLERK  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2600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70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</si>
  <si>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7204</t>
    </r>
    <r>
      <rPr>
        <sz val="9"/>
        <color rgb="FF010101"/>
        <rFont val="Consolas"/>
        <family val="3"/>
      </rPr>
      <t xml:space="preserve"> TEST_USER4 SALESMAN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2700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60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</si>
  <si>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BLAKE      MANAGER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30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</si>
  <si>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MANAGER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</si>
  <si>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ANALYST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</si>
  <si>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ANALYST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</si>
  <si>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r>
      <t xml:space="preserve">     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7203</t>
    </r>
    <r>
      <rPr>
        <sz val="9"/>
        <color rgb="FF010101"/>
        <rFont val="Consolas"/>
        <family val="3"/>
      </rPr>
      <t xml:space="preserve"> TEST_USER3 ANALIST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3400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60</t>
    </r>
  </si>
  <si>
    <r>
      <t xml:space="preserve">     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7201</t>
    </r>
    <r>
      <rPr>
        <sz val="9"/>
        <color rgb="FF010101"/>
        <rFont val="Consolas"/>
        <family val="3"/>
      </rPr>
      <t xml:space="preserve"> TEST_USER1 MANAGER     </t>
    </r>
    <r>
      <rPr>
        <sz val="9"/>
        <color rgb="FF004FC8"/>
        <rFont val="Consolas"/>
        <family val="3"/>
      </rPr>
      <t>7210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4500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50</t>
    </r>
  </si>
  <si>
    <r>
      <t xml:space="preserve">     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KING       PRESIDENT        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 xml:space="preserve">       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10</t>
    </r>
  </si>
  <si>
    <r>
      <t>DELETE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 chap10_emp</t>
    </r>
  </si>
  <si>
    <r>
      <t>WHERE</t>
    </r>
    <r>
      <rPr>
        <sz val="9"/>
        <color rgb="FF010101"/>
        <rFont val="Consolas"/>
        <family val="3"/>
      </rPr>
      <t xml:space="preserve">  EMPNO IN (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EMPNO  </t>
    </r>
  </si>
  <si>
    <r>
      <t xml:space="preserve"> 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chap10_emp t1, chap10_salgrade t2</t>
    </r>
  </si>
  <si>
    <r>
      <t xml:space="preserve">  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t1.sal BETWEEN losal AND hisal</t>
    </r>
  </si>
  <si>
    <r>
      <t xml:space="preserve">                       AND t2.grade 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)       </t>
    </r>
  </si>
  <si>
    <t xml:space="preserve">;                     </t>
  </si>
  <si>
    <t>ON (병합조건)</t>
    <phoneticPr fontId="2" type="noConversion"/>
  </si>
  <si>
    <t>TCL(Transaction Control Language)</t>
    <phoneticPr fontId="2" type="noConversion"/>
  </si>
  <si>
    <t>commit(확정), rollback(취소)</t>
    <phoneticPr fontId="2" type="noConversion"/>
  </si>
  <si>
    <t>트랜젝션이란 더 이상 분할할 수 없는 최소 수행 단위를 뜻하며</t>
    <phoneticPr fontId="2" type="noConversion"/>
  </si>
  <si>
    <t>계좌 이체와 같이 하나의 작업 또는 밀접하게 연관된  DML 명령어로 이루어 진다.</t>
    <phoneticPr fontId="2" type="noConversion"/>
  </si>
  <si>
    <t>(ALL OR NOTHING)</t>
    <phoneticPr fontId="2" type="noConversion"/>
  </si>
  <si>
    <t>insert</t>
    <phoneticPr fontId="2" type="noConversion"/>
  </si>
  <si>
    <t>update</t>
    <phoneticPr fontId="2" type="noConversion"/>
  </si>
  <si>
    <t>delete</t>
    <phoneticPr fontId="2" type="noConversion"/>
  </si>
  <si>
    <t>select</t>
    <phoneticPr fontId="2" type="noConversion"/>
  </si>
  <si>
    <t>rollback;</t>
    <phoneticPr fontId="2" type="noConversion"/>
  </si>
  <si>
    <t>CTAS DEPT_TCL</t>
    <phoneticPr fontId="2" type="noConversion"/>
  </si>
  <si>
    <t>sample table생성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</si>
  <si>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dept_tcl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</si>
  <si>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dept;</t>
    </r>
  </si>
  <si>
    <t>smaple table생성 확인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</si>
  <si>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dept_tcl;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</si>
  <si>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dept_tcl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'DATABASE'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'SEOUL'</t>
    </r>
    <r>
      <rPr>
        <sz val="9"/>
        <color rgb="FF010101"/>
        <rFont val="Consolas"/>
        <family val="3"/>
      </rPr>
      <t>);</t>
    </r>
  </si>
  <si>
    <r>
      <t>UPDATE</t>
    </r>
    <r>
      <rPr>
        <sz val="9"/>
        <color rgb="FF010101"/>
        <rFont val="Consolas"/>
        <family val="3"/>
      </rPr>
      <t xml:space="preserve"> dept_tcl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LOC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'BUSAN'</t>
    </r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</si>
  <si>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>;</t>
    </r>
  </si>
  <si>
    <r>
      <t>DELETE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dept_tcl</t>
    </r>
  </si>
  <si>
    <r>
      <t>WHERE</t>
    </r>
    <r>
      <rPr>
        <sz val="9"/>
        <color rgb="FF010101"/>
        <rFont val="Consolas"/>
        <family val="3"/>
      </rPr>
      <t xml:space="preserve">  dname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'RESEARCH'</t>
    </r>
    <r>
      <rPr>
        <sz val="9"/>
        <color rgb="FF010101"/>
        <rFont val="Consolas"/>
        <family val="3"/>
      </rPr>
      <t>;</t>
    </r>
  </si>
  <si>
    <r>
      <t>1</t>
    </r>
    <r>
      <rPr>
        <sz val="9"/>
        <color rgb="FF010101"/>
        <rFont val="Consolas"/>
        <family val="3"/>
      </rPr>
      <t xml:space="preserve"> 개의 행이 만들어졌습니다.</t>
    </r>
  </si>
  <si>
    <r>
      <t>1</t>
    </r>
    <r>
      <rPr>
        <sz val="9"/>
        <color rgb="FF010101"/>
        <rFont val="Consolas"/>
        <family val="3"/>
      </rPr>
      <t xml:space="preserve"> 행이 삭제되었습니다.</t>
    </r>
  </si>
  <si>
    <r>
      <t xml:space="preserve">        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 xml:space="preserve"> OPERATIONS                   BUSAN</t>
    </r>
  </si>
  <si>
    <r>
      <t xml:space="preserve">        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 xml:space="preserve"> DATABASE                     SEOUL</t>
    </r>
  </si>
  <si>
    <t>ROLLBACK;</t>
  </si>
  <si>
    <t>롤백이 완료되었습니다.</t>
  </si>
  <si>
    <t>LOCK</t>
    <phoneticPr fontId="2" type="noConversion"/>
  </si>
  <si>
    <t>수정 중인 데이터 접근을 막는다.</t>
    <phoneticPr fontId="2" type="noConversion"/>
  </si>
  <si>
    <t>세션</t>
    <phoneticPr fontId="2" type="noConversion"/>
  </si>
  <si>
    <t>오라클 데이터 베이스에서 세션은 데이터베이스 접속 시작부터 접속이 종료되기 까지의 전체 기간을 의미한다.</t>
    <phoneticPr fontId="2" type="noConversion"/>
  </si>
  <si>
    <t>현재 트랜잭션이 종료될 때까지 다른 세션에서는 데이터 조작전 상태의 데이터만 조회할 수 있다.</t>
    <phoneticPr fontId="2" type="noConversion"/>
  </si>
  <si>
    <t>SQLPLUS</t>
    <phoneticPr fontId="2" type="noConversion"/>
  </si>
  <si>
    <t>SQLDEVELOPER</t>
    <phoneticPr fontId="2" type="noConversion"/>
  </si>
  <si>
    <t>SELECT * FROM dept_tcl;</t>
  </si>
  <si>
    <t>UPDATE dept_tcl</t>
  </si>
  <si>
    <t xml:space="preserve">   SET dname = 'DATABASE'</t>
  </si>
  <si>
    <t xml:space="preserve"> WHERE deptno = 30;   </t>
  </si>
  <si>
    <t xml:space="preserve">   SET loc = 'SEOUL'</t>
  </si>
  <si>
    <t xml:space="preserve"> WHERE deptno = 30; </t>
  </si>
  <si>
    <t>COMMIT</t>
    <phoneticPr fontId="2" type="noConversion"/>
  </si>
  <si>
    <t>1,2 번을 수행하면 LOCK발생</t>
    <phoneticPr fontId="2" type="noConversion"/>
  </si>
  <si>
    <t>3을 수행하면 LOCK이 풀리고 수행된다.</t>
    <phoneticPr fontId="2" type="noConversion"/>
  </si>
  <si>
    <t>Constraint(제약조건)</t>
    <phoneticPr fontId="2" type="noConversion"/>
  </si>
  <si>
    <t xml:space="preserve">제약조건은 테이블에 올바른 데이터만 입력받고 잘못된 데이터는 들어오지 못하도록 </t>
    <phoneticPr fontId="2" type="noConversion"/>
  </si>
  <si>
    <t>컬럼마다 정의하는 규칙을 의미한다.</t>
    <phoneticPr fontId="2" type="noConversion"/>
  </si>
  <si>
    <t>조건이름</t>
    <phoneticPr fontId="2" type="noConversion"/>
  </si>
  <si>
    <t>NOT NULL</t>
    <phoneticPr fontId="2" type="noConversion"/>
  </si>
  <si>
    <t>이 조건이 설정된 컬럼에는 NULL값이 입력되지 못하도록 한다.</t>
    <phoneticPr fontId="2" type="noConversion"/>
  </si>
  <si>
    <t>UNIQUE</t>
    <phoneticPr fontId="2" type="noConversion"/>
  </si>
  <si>
    <t>PRIMARY KEY</t>
    <phoneticPr fontId="2" type="noConversion"/>
  </si>
  <si>
    <t>FOREIGN KEY</t>
    <phoneticPr fontId="2" type="noConversion"/>
  </si>
  <si>
    <t>이 조건은 다른 테이블의 컬럼을 참조해서 검사를 합니다.</t>
    <phoneticPr fontId="2" type="noConversion"/>
  </si>
  <si>
    <t>CHECK</t>
    <phoneticPr fontId="2" type="noConversion"/>
  </si>
  <si>
    <t>이 조건에서 설정된 값만 입력을 허용하고 나머지는 거부됩니다.</t>
    <phoneticPr fontId="2" type="noConversion"/>
  </si>
  <si>
    <r>
      <t xml:space="preserve">                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emp1_deptno_fk </t>
    </r>
    <r>
      <rPr>
        <sz val="9"/>
        <color rgb="FFFF3399"/>
        <rFont val="Consolas"/>
        <family val="3"/>
      </rPr>
      <t>REFERENCES</t>
    </r>
    <r>
      <rPr>
        <sz val="9"/>
        <color rgb="FF010101"/>
        <rFont val="Consolas"/>
        <family val="3"/>
      </rPr>
      <t xml:space="preserve"> dept2(dcode)</t>
    </r>
  </si>
  <si>
    <r>
      <t xml:space="preserve">  deptno   VARCHAR2(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) </t>
    </r>
  </si>
  <si>
    <r>
      <t xml:space="preserve">  loc_code NUMBER(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emp1_area_ck  CHECK(loc_code</t>
    </r>
    <r>
      <rPr>
        <sz val="9"/>
        <color rgb="FF0099CC"/>
        <rFont val="Consolas"/>
        <family val="3"/>
      </rPr>
      <t>&lt;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>),</t>
    </r>
  </si>
  <si>
    <r>
      <t xml:space="preserve">                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emp1_jumin_uk </t>
    </r>
    <r>
      <rPr>
        <sz val="9"/>
        <color rgb="FFFF3399"/>
        <rFont val="Consolas"/>
        <family val="3"/>
      </rPr>
      <t>UNIQUE</t>
    </r>
    <r>
      <rPr>
        <sz val="9"/>
        <color rgb="FF010101"/>
        <rFont val="Consolas"/>
        <family val="3"/>
      </rPr>
      <t>,</t>
    </r>
  </si>
  <si>
    <r>
      <t xml:space="preserve">  jumin </t>
    </r>
    <r>
      <rPr>
        <sz val="9"/>
        <color rgb="FF0099CC"/>
        <rFont val="Consolas"/>
        <family val="3"/>
      </rPr>
      <t>CHAR</t>
    </r>
    <r>
      <rPr>
        <sz val="9"/>
        <color rgb="FF010101"/>
        <rFont val="Consolas"/>
        <family val="3"/>
      </rPr>
      <t>(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)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emp1_jumin_nn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</si>
  <si>
    <r>
      <t xml:space="preserve">  name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emp1_name_nn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,</t>
    </r>
  </si>
  <si>
    <r>
      <t xml:space="preserve">  no NUMBER(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)  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pk_emp1_no   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>,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</si>
  <si>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new_emp1(</t>
    </r>
  </si>
  <si>
    <t>--제약조건 이름을 부여 하지 않으면 시스템이 이름을 부여</t>
  </si>
  <si>
    <t>--ORACLE이 SYS_XXXXX 형태로 부여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</si>
  <si>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new_emp2(                                                                          </t>
    </r>
  </si>
  <si>
    <r>
      <t xml:space="preserve">  no NUMBER(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)      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 xml:space="preserve">,                                                                               </t>
    </r>
  </si>
  <si>
    <r>
      <t xml:space="preserve">  name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,                                                                          </t>
    </r>
  </si>
  <si>
    <r>
      <t xml:space="preserve">  jumin </t>
    </r>
    <r>
      <rPr>
        <sz val="9"/>
        <color rgb="FF0099CC"/>
        <rFont val="Consolas"/>
        <family val="3"/>
      </rPr>
      <t>CHAR</t>
    </r>
    <r>
      <rPr>
        <sz val="9"/>
        <color rgb="FF010101"/>
        <rFont val="Consolas"/>
        <family val="3"/>
      </rPr>
      <t>(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)   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                                                                          </t>
    </r>
  </si>
  <si>
    <r>
      <t xml:space="preserve">                     </t>
    </r>
    <r>
      <rPr>
        <sz val="9"/>
        <color rgb="FFFF3399"/>
        <rFont val="Consolas"/>
        <family val="3"/>
      </rPr>
      <t>UNIQUE</t>
    </r>
    <r>
      <rPr>
        <sz val="9"/>
        <color rgb="FF010101"/>
        <rFont val="Consolas"/>
        <family val="3"/>
      </rPr>
      <t xml:space="preserve">,                                                                            </t>
    </r>
  </si>
  <si>
    <r>
      <t xml:space="preserve">  loc_code NUMBER(1) CHECK(loc_code&lt;5),                                          </t>
    </r>
    <r>
      <rPr>
        <sz val="9"/>
        <color rgb="FF004FC8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99CC"/>
        <rFont val="Consolas"/>
        <family val="3"/>
      </rPr>
      <t xml:space="preserve"> </t>
    </r>
    <r>
      <rPr>
        <sz val="9"/>
        <color rgb="FF004FC8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   </t>
    </r>
  </si>
  <si>
    <r>
      <t xml:space="preserve">  deptno   VARCHAR2(6)                                                             </t>
    </r>
    <r>
      <rPr>
        <sz val="9"/>
        <color rgb="FF004FC8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   </t>
    </r>
  </si>
  <si>
    <r>
      <t xml:space="preserve">                     </t>
    </r>
    <r>
      <rPr>
        <sz val="9"/>
        <color rgb="FFFF3399"/>
        <rFont val="Consolas"/>
        <family val="3"/>
      </rPr>
      <t>REFERENCES</t>
    </r>
    <r>
      <rPr>
        <sz val="9"/>
        <color rgb="FF010101"/>
        <rFont val="Consolas"/>
        <family val="3"/>
      </rPr>
      <t xml:space="preserve"> dept2(dcode)                                                                            </t>
    </r>
  </si>
  <si>
    <t xml:space="preserve">);                                                                              </t>
  </si>
  <si>
    <t>--UK_테이블_컬럼</t>
  </si>
  <si>
    <t>--FK_테이블_컬럼</t>
  </si>
  <si>
    <t>제약조건 TAB</t>
    <phoneticPr fontId="2" type="noConversion"/>
  </si>
  <si>
    <r>
      <rPr>
        <sz val="9"/>
        <color rgb="FF999999"/>
        <rFont val="맑은 고딕"/>
        <family val="2"/>
        <charset val="129"/>
      </rPr>
      <t>인덱스</t>
    </r>
    <r>
      <rPr>
        <sz val="9"/>
        <color rgb="FF999999"/>
        <rFont val="Consolas"/>
        <family val="3"/>
      </rPr>
      <t xml:space="preserve"> TAB</t>
    </r>
    <phoneticPr fontId="2" type="noConversion"/>
  </si>
  <si>
    <t>NOT NULL 제약 조건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</si>
  <si>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NOTNULL (</t>
    </r>
  </si>
  <si>
    <r>
      <t xml:space="preserve">    LOGIN_ID 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,</t>
    </r>
  </si>
  <si>
    <r>
      <t xml:space="preserve">    LOGIN_PWD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,</t>
    </r>
  </si>
  <si>
    <r>
      <t xml:space="preserve">    TEL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</t>
    </r>
  </si>
  <si>
    <t>--NULL입력 방법: NULL, ''</t>
  </si>
  <si>
    <t>--INSERT INTO notnull VALUES ('TEST_ID_01','','010-1234-5678');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</si>
  <si>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notnull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'TEST_ID_01'</t>
    </r>
    <r>
      <rPr>
        <sz val="9"/>
        <color rgb="FF010101"/>
        <rFont val="Consolas"/>
        <family val="3"/>
      </rPr>
      <t>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'010-1234-5678'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</si>
  <si>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notnull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'TEST_ID_01'</t>
    </r>
    <r>
      <rPr>
        <sz val="9"/>
        <color rgb="FF010101"/>
        <rFont val="Consolas"/>
        <family val="3"/>
      </rPr>
      <t>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'010-1234-5678'</t>
    </r>
    <r>
      <rPr>
        <sz val="9"/>
        <color rgb="FF010101"/>
        <rFont val="Consolas"/>
        <family val="3"/>
      </rPr>
      <t>)</t>
    </r>
  </si>
  <si>
    <r>
      <t xml:space="preserve">                                         </t>
    </r>
    <r>
      <rPr>
        <sz val="9"/>
        <color rgb="FF0099CC"/>
        <rFont val="Consolas"/>
        <family val="3"/>
      </rPr>
      <t>*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</si>
  <si>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01400</t>
    </r>
    <r>
      <rPr>
        <sz val="9"/>
        <color rgb="FF010101"/>
        <rFont val="Consolas"/>
        <family val="3"/>
      </rPr>
      <t>: NULL을 (</t>
    </r>
    <r>
      <rPr>
        <sz val="9"/>
        <color rgb="FF7DA123"/>
        <rFont val="Consolas"/>
        <family val="3"/>
      </rPr>
      <t>"SCOTT"</t>
    </r>
    <r>
      <rPr>
        <sz val="9"/>
        <color rgb="FF010101"/>
        <rFont val="Consolas"/>
        <family val="3"/>
      </rPr>
      <t>.</t>
    </r>
    <r>
      <rPr>
        <sz val="9"/>
        <color rgb="FF7DA123"/>
        <rFont val="Consolas"/>
        <family val="3"/>
      </rPr>
      <t>"NOTNULL"</t>
    </r>
    <r>
      <rPr>
        <sz val="9"/>
        <color rgb="FF010101"/>
        <rFont val="Consolas"/>
        <family val="3"/>
      </rPr>
      <t>.</t>
    </r>
    <r>
      <rPr>
        <sz val="9"/>
        <color rgb="FF7DA123"/>
        <rFont val="Consolas"/>
        <family val="3"/>
      </rPr>
      <t>"LOGIN_PWD"</t>
    </r>
    <r>
      <rPr>
        <sz val="9"/>
        <color rgb="FF010101"/>
        <rFont val="Consolas"/>
        <family val="3"/>
      </rPr>
      <t>) 안에 삽입할 수 없습니다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</si>
  <si>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notnull (LOGIN_ID,LOGIN_PWD )</t>
    </r>
  </si>
  <si>
    <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'TEST_ID_01'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'4321'</t>
    </r>
    <r>
      <rPr>
        <sz val="9"/>
        <color rgb="FF010101"/>
        <rFont val="Consolas"/>
        <family val="3"/>
      </rPr>
      <t>);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</si>
  <si>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notnull;</t>
    </r>
  </si>
  <si>
    <t>LOGIN_ID             LOGIN_PWD  TEL</t>
  </si>
  <si>
    <t>-------------------- ---------- ----</t>
  </si>
  <si>
    <r>
      <t xml:space="preserve">TEST_ID_01           </t>
    </r>
    <r>
      <rPr>
        <sz val="9"/>
        <color rgb="FF004FC8"/>
        <rFont val="Consolas"/>
        <family val="3"/>
      </rPr>
      <t>4321</t>
    </r>
  </si>
  <si>
    <r>
      <t xml:space="preserve">NULL로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NULL인 LOGIN_PWD </t>
    </r>
    <r>
      <rPr>
        <sz val="9"/>
        <color rgb="FFFF3399"/>
        <rFont val="Consolas"/>
        <family val="3"/>
      </rPr>
      <t>UPDATE</t>
    </r>
  </si>
  <si>
    <r>
      <t xml:space="preserve"> </t>
    </r>
    <r>
      <rPr>
        <sz val="9"/>
        <color rgb="FFFF3399"/>
        <rFont val="Consolas"/>
        <family val="3"/>
      </rPr>
      <t>UPDATE</t>
    </r>
    <r>
      <rPr>
        <sz val="9"/>
        <color rgb="FF010101"/>
        <rFont val="Consolas"/>
        <family val="3"/>
      </rPr>
      <t xml:space="preserve"> notnull</t>
    </r>
  </si>
  <si>
    <r>
      <t xml:space="preserve">   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LOGIN_PWD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</si>
  <si>
    <r>
      <t xml:space="preserve">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LOGIN_ID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'TEST_ID_01'</t>
    </r>
    <r>
      <rPr>
        <sz val="9"/>
        <color rgb="FF010101"/>
        <rFont val="Consolas"/>
        <family val="3"/>
      </rPr>
      <t xml:space="preserve">  </t>
    </r>
  </si>
  <si>
    <t xml:space="preserve">  ;</t>
  </si>
  <si>
    <r>
      <t xml:space="preserve">    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LOGIN_PWD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</si>
  <si>
    <r>
      <t xml:space="preserve">        </t>
    </r>
    <r>
      <rPr>
        <sz val="9"/>
        <color rgb="FF0099CC"/>
        <rFont val="Consolas"/>
        <family val="3"/>
      </rPr>
      <t>*</t>
    </r>
  </si>
  <si>
    <t xml:space="preserve"> 2행에 오류:</t>
  </si>
  <si>
    <r>
      <t xml:space="preserve"> 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01407</t>
    </r>
    <r>
      <rPr>
        <sz val="9"/>
        <color rgb="FF010101"/>
        <rFont val="Consolas"/>
        <family val="3"/>
      </rPr>
      <t>: NULL로 (</t>
    </r>
    <r>
      <rPr>
        <sz val="9"/>
        <color rgb="FF7DA123"/>
        <rFont val="Consolas"/>
        <family val="3"/>
      </rPr>
      <t>"SCOTT"</t>
    </r>
    <r>
      <rPr>
        <sz val="9"/>
        <color rgb="FF010101"/>
        <rFont val="Consolas"/>
        <family val="3"/>
      </rPr>
      <t>.</t>
    </r>
    <r>
      <rPr>
        <sz val="9"/>
        <color rgb="FF7DA123"/>
        <rFont val="Consolas"/>
        <family val="3"/>
      </rPr>
      <t>"NOTNULL"</t>
    </r>
    <r>
      <rPr>
        <sz val="9"/>
        <color rgb="FF010101"/>
        <rFont val="Consolas"/>
        <family val="3"/>
      </rPr>
      <t>.</t>
    </r>
    <r>
      <rPr>
        <sz val="9"/>
        <color rgb="FF7DA123"/>
        <rFont val="Consolas"/>
        <family val="3"/>
      </rPr>
      <t>"LOGIN_PWD"</t>
    </r>
    <r>
      <rPr>
        <sz val="9"/>
        <color rgb="FF010101"/>
        <rFont val="Consolas"/>
        <family val="3"/>
      </rPr>
      <t>)을 업데이트할 수 없습니다</t>
    </r>
  </si>
  <si>
    <t>제약조건 확인</t>
    <phoneticPr fontId="2" type="noConversion"/>
  </si>
  <si>
    <t>USER_CONSTRAINTS</t>
    <phoneticPr fontId="2" type="noConversion"/>
  </si>
  <si>
    <t>CONSTRAINT_TYPE</t>
    <phoneticPr fontId="2" type="noConversion"/>
  </si>
  <si>
    <t>C</t>
    <phoneticPr fontId="2" type="noConversion"/>
  </si>
  <si>
    <t>CHECK, NOT NULL</t>
    <phoneticPr fontId="2" type="noConversion"/>
  </si>
  <si>
    <t>U</t>
    <phoneticPr fontId="2" type="noConversion"/>
  </si>
  <si>
    <t>UNIQUE</t>
    <phoneticPr fontId="2" type="noConversion"/>
  </si>
  <si>
    <t>P</t>
    <phoneticPr fontId="2" type="noConversion"/>
  </si>
  <si>
    <t>R</t>
    <phoneticPr fontId="2" type="noConversion"/>
  </si>
  <si>
    <t>FOREIGN KEY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</si>
  <si>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owner,</t>
    </r>
  </si>
  <si>
    <t xml:space="preserve">       constraint_name,</t>
  </si>
  <si>
    <t xml:space="preserve">       constraint_type,</t>
  </si>
  <si>
    <t xml:space="preserve">       table_name</t>
  </si>
  <si>
    <r>
      <t>FROM</t>
    </r>
    <r>
      <rPr>
        <sz val="9"/>
        <color rgb="FF010101"/>
        <rFont val="Consolas"/>
        <family val="3"/>
      </rPr>
      <t xml:space="preserve"> user_constraints</t>
    </r>
  </si>
  <si>
    <t>--PK_테이블이름_컬럼</t>
    <phoneticPr fontId="2" type="noConversion"/>
  </si>
  <si>
    <t>DB 설계Tool</t>
    <phoneticPr fontId="2" type="noConversion"/>
  </si>
  <si>
    <t>power 디자이너</t>
    <phoneticPr fontId="2" type="noConversion"/>
  </si>
  <si>
    <t>exerd</t>
    <phoneticPr fontId="2" type="noConversion"/>
  </si>
  <si>
    <t>erwin</t>
    <phoneticPr fontId="2" type="noConversion"/>
  </si>
  <si>
    <t>exerd plugin</t>
    <phoneticPr fontId="2" type="noConversion"/>
  </si>
  <si>
    <t>eclipse-jee-2020-06-R-win32-x86_64</t>
    <phoneticPr fontId="2" type="noConversion"/>
  </si>
  <si>
    <t>http://exerd.com/update/exerd/3.x/</t>
  </si>
  <si>
    <t>update plug-in</t>
    <phoneticPr fontId="2" type="noConversion"/>
  </si>
  <si>
    <t>eclipse</t>
    <phoneticPr fontId="2" type="noConversion"/>
  </si>
  <si>
    <t>help&gt;install new software</t>
    <phoneticPr fontId="2" type="noConversion"/>
  </si>
  <si>
    <t>테이블 생성후 제약조건 추가</t>
    <phoneticPr fontId="2" type="noConversion"/>
  </si>
  <si>
    <t>NOTNULL테이블의 TEL컬럼을 NOT NULL로 변경</t>
    <phoneticPr fontId="2" type="noConversion"/>
  </si>
  <si>
    <t xml:space="preserve">--테이블 생성후 제약조건 추가                                                               </t>
  </si>
  <si>
    <r>
      <t xml:space="preserve">        </t>
    </r>
    <r>
      <rPr>
        <sz val="9"/>
        <color rgb="FF999999"/>
        <rFont val="Consolas"/>
        <family val="3"/>
      </rPr>
      <t xml:space="preserve">--NOTNULL테이블의 TEL컬럼을 NOT NULL로 변경                                                       </t>
    </r>
  </si>
  <si>
    <r>
      <t>DELETE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notnull;</t>
    </r>
  </si>
  <si>
    <r>
      <t>ALTER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notnull</t>
    </r>
  </si>
  <si>
    <r>
      <t>MODIFY</t>
    </r>
    <r>
      <rPr>
        <sz val="9"/>
        <color rgb="FF010101"/>
        <rFont val="Consolas"/>
        <family val="3"/>
      </rPr>
      <t xml:space="preserve"> (tel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</si>
  <si>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notnull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'TEST_ID_01'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'1234'</t>
    </r>
    <r>
      <rPr>
        <sz val="9"/>
        <color rgb="FF010101"/>
        <rFont val="Consolas"/>
        <family val="3"/>
      </rPr>
      <t>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);</t>
    </r>
  </si>
  <si>
    <r>
      <t>NOT</t>
    </r>
    <r>
      <rPr>
        <sz val="9"/>
        <color rgb="FF010101"/>
        <rFont val="Consolas"/>
        <family val="3"/>
      </rPr>
      <t xml:space="preserve"> NULL제약 조건에 이름 변경</t>
    </r>
  </si>
  <si>
    <t>SYS_C008392 에서 notnull_tel_nn</t>
  </si>
  <si>
    <r>
      <t xml:space="preserve">RENAME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SYS_C008392 TO notnull_tel_nn ;</t>
    </r>
  </si>
  <si>
    <t>--제약조건 삭제</t>
  </si>
  <si>
    <r>
      <t>DROP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notnull_tel_nn</t>
    </r>
  </si>
  <si>
    <t>DESC notnull;</t>
  </si>
  <si>
    <t xml:space="preserve">이름        널?       유형           </t>
  </si>
  <si>
    <t xml:space="preserve">--------- -------- ------------ </t>
  </si>
  <si>
    <r>
      <t xml:space="preserve">LOGIN_ID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</t>
    </r>
  </si>
  <si>
    <r>
      <t xml:space="preserve">LOGIN_PWD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</t>
    </r>
  </si>
  <si>
    <r>
      <t>TEL               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</t>
    </r>
  </si>
  <si>
    <t>UNIQUE: 중복된 값을 허용하지 않는다.</t>
    <phoneticPr fontId="2" type="noConversion"/>
  </si>
  <si>
    <t>PC_UNIQUE</t>
    <phoneticPr fontId="2" type="noConversion"/>
  </si>
  <si>
    <r>
      <t>LOGIN_ID 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  UNIQUE</t>
    </r>
    <phoneticPr fontId="2" type="noConversion"/>
  </si>
  <si>
    <t xml:space="preserve">--PC_UNIQUE                                     </t>
  </si>
  <si>
    <t xml:space="preserve">--      LOGIN_ID  VARCHAR2(20)  UNIQUE                          </t>
  </si>
  <si>
    <t xml:space="preserve">--      LOGIN_PWD NOT NULL VARCHAR2(20)                                 </t>
  </si>
  <si>
    <t xml:space="preserve">--      TEL                VARCHAR2(20) 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</si>
  <si>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pc_unique (</t>
    </r>
  </si>
  <si>
    <r>
      <t xml:space="preserve">    login_id 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 </t>
    </r>
    <r>
      <rPr>
        <sz val="9"/>
        <color rgb="FFFF3399"/>
        <rFont val="Consolas"/>
        <family val="3"/>
      </rPr>
      <t>UNIQUE</t>
    </r>
    <r>
      <rPr>
        <sz val="9"/>
        <color rgb="FF010101"/>
        <rFont val="Consolas"/>
        <family val="3"/>
      </rPr>
      <t>,</t>
    </r>
  </si>
  <si>
    <r>
      <t xml:space="preserve">    login_pwd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,</t>
    </r>
  </si>
  <si>
    <r>
      <t xml:space="preserve">    tel      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     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</si>
  <si>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pc_unique (</t>
    </r>
  </si>
  <si>
    <t xml:space="preserve">    login_id,</t>
  </si>
  <si>
    <t xml:space="preserve">    login_pwd,</t>
  </si>
  <si>
    <t xml:space="preserve">    tel</t>
  </si>
  <si>
    <r>
      <t xml:space="preserve">    </t>
    </r>
    <r>
      <rPr>
        <sz val="9"/>
        <color rgb="FF7DA123"/>
        <rFont val="Consolas"/>
        <family val="3"/>
      </rPr>
      <t>'TEST_ID_01'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</si>
  <si>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'4321'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</si>
  <si>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'010-1234-5678'</t>
    </r>
  </si>
  <si>
    <t>login_id값을 동일하게 입력</t>
  </si>
  <si>
    <r>
      <t xml:space="preserve">    </t>
    </r>
    <r>
      <rPr>
        <sz val="9"/>
        <color rgb="FF7DA123"/>
        <rFont val="Consolas"/>
        <family val="3"/>
      </rPr>
      <t>'43219'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</si>
  <si>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'010-1234-5679'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</si>
  <si>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00001</t>
    </r>
    <r>
      <rPr>
        <sz val="9"/>
        <color rgb="FF010101"/>
        <rFont val="Consolas"/>
        <family val="3"/>
      </rPr>
      <t>: 무결성 제약 조건(SCOTT.SYS_C008394)에 위배됩니다</t>
    </r>
  </si>
  <si>
    <r>
      <t xml:space="preserve">    </t>
    </r>
    <r>
      <rPr>
        <sz val="9"/>
        <color rgb="FF7DA123"/>
        <rFont val="Consolas"/>
        <family val="3"/>
      </rPr>
      <t>'TEST_ID_02'</t>
    </r>
    <r>
      <rPr>
        <sz val="9"/>
        <color rgb="FF010101"/>
        <rFont val="Consolas"/>
        <family val="3"/>
      </rPr>
      <t>,</t>
    </r>
  </si>
  <si>
    <t>login_id값 NULL입력</t>
  </si>
  <si>
    <t>UNIQUE는 NULL입력 가능</t>
  </si>
  <si>
    <r>
      <t xml:space="preserve">   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,</t>
    </r>
  </si>
  <si>
    <t>NULL값은 계속 입력 가능</t>
  </si>
  <si>
    <r>
      <t xml:space="preserve">    </t>
    </r>
    <r>
      <rPr>
        <sz val="9"/>
        <color rgb="FF7DA123"/>
        <rFont val="Consolas"/>
        <family val="3"/>
      </rPr>
      <t>'43217'</t>
    </r>
    <r>
      <rPr>
        <sz val="9"/>
        <color rgb="FF010101"/>
        <rFont val="Consolas"/>
        <family val="3"/>
      </rPr>
      <t>,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</si>
  <si>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pc_unique;</t>
    </r>
  </si>
  <si>
    <t xml:space="preserve">PRIMARY KEY : </t>
    <phoneticPr fontId="2" type="noConversion"/>
  </si>
  <si>
    <t>이 조건이 설정된 컬럼에는 중복된 값이 입력되지 못한다.(NULL은 입력 가능)</t>
    <phoneticPr fontId="2" type="noConversion"/>
  </si>
  <si>
    <t>NOT NULL + UNIQUE의 특직을 가지며 테이블 내에서 데이터들끼리의 유일성을 보장하는 컬럼에 설정합니다. 그리고 테이블당 1개만 설정</t>
    <phoneticPr fontId="2" type="noConversion"/>
  </si>
  <si>
    <t>NOT NULL + UNIQUE의 특직을 가지며 테이블 내에서 데이터들끼리의 유일성을 보장하는 컬럼에 설정합니다. 그리고 테이블당 1개만 설정</t>
    <phoneticPr fontId="2" type="noConversion"/>
  </si>
  <si>
    <t>PC_PRIMARY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</si>
  <si>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PC_PRIMARY (</t>
    </r>
    <phoneticPr fontId="2" type="noConversion"/>
  </si>
  <si>
    <r>
      <t xml:space="preserve">    login_id 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 </t>
    </r>
    <r>
      <rPr>
        <sz val="9"/>
        <color rgb="FFFF3399"/>
        <rFont val="Consolas"/>
        <family val="3"/>
      </rPr>
      <t>PRIMARY KEY</t>
    </r>
    <r>
      <rPr>
        <sz val="9"/>
        <color rgb="FF010101"/>
        <rFont val="Consolas"/>
        <family val="3"/>
      </rPr>
      <t>,</t>
    </r>
    <phoneticPr fontId="2" type="noConversion"/>
  </si>
  <si>
    <t xml:space="preserve">--CREATE TABLE PC_PRIMARY (                                     </t>
  </si>
  <si>
    <t xml:space="preserve">--    login_id  VARCHAR2(20)  PRIMARY KEY,                                      </t>
  </si>
  <si>
    <t xml:space="preserve">--    login_pwd VARCHAR2(20)  NOT NULL ,                                        </t>
  </si>
  <si>
    <t xml:space="preserve">--    tel       VARCHAR2(20)                                            </t>
  </si>
  <si>
    <t xml:space="preserve">--);                                                            </t>
  </si>
  <si>
    <t>--INSERT INTO pc_primary (</t>
  </si>
  <si>
    <t>--    login_id,</t>
  </si>
  <si>
    <t>--    login_pwd,</t>
  </si>
  <si>
    <t>--    tel</t>
  </si>
  <si>
    <t>--) VALUES (</t>
  </si>
  <si>
    <t>--    'TEST_ID_01',</t>
  </si>
  <si>
    <t>--    '4321',</t>
  </si>
  <si>
    <t>--    '010-1234-5678'</t>
  </si>
  <si>
    <t>--null입력</t>
  </si>
  <si>
    <t>--    NULL,</t>
  </si>
  <si>
    <t>--중복된 LOGIN ID입력 않됨</t>
  </si>
  <si>
    <t>--제약조건 확인</t>
  </si>
  <si>
    <t>--SELECT t1.owner,</t>
  </si>
  <si>
    <t>--       t1.constraint_name,</t>
  </si>
  <si>
    <t>--       t1.constraint_type,</t>
  </si>
  <si>
    <t>--       t1.table_name</t>
  </si>
  <si>
    <t>--FROM user_constraints t1</t>
  </si>
  <si>
    <t>--WHERE table_name LIKE '%PC_PRIMARY%';</t>
  </si>
  <si>
    <t>--PK에 이름 부여 하기</t>
  </si>
  <si>
    <t xml:space="preserve">--CREATE TABLE PC_PRIMARY01 (                                   </t>
  </si>
  <si>
    <t xml:space="preserve">--    login_id  VARCHAR2(20)  CONSTRAINT PK_PC_PRIMARY01  PRIMARY KEY,                                  </t>
  </si>
  <si>
    <t xml:space="preserve">--);  </t>
  </si>
  <si>
    <r>
      <t>DROP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PC_PRIMARY02;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</si>
  <si>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PC_PRIMARY02 (                                     </t>
    </r>
  </si>
  <si>
    <r>
      <t xml:space="preserve">    login_id 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 ,                                   </t>
    </r>
  </si>
  <si>
    <r>
      <t xml:space="preserve">    login_pwd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,                                  </t>
    </r>
  </si>
  <si>
    <r>
      <t xml:space="preserve">    tel      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),</t>
    </r>
  </si>
  <si>
    <r>
      <t xml:space="preserve">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PK_PC_PRIMARY02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>(login_id)</t>
    </r>
  </si>
  <si>
    <t xml:space="preserve">); </t>
  </si>
  <si>
    <r>
      <t>DROP</t>
    </r>
    <r>
      <rPr>
        <sz val="9"/>
        <color rgb="FF010101"/>
        <rFont val="Consolas"/>
        <family val="3"/>
      </rPr>
      <t xml:space="preserve"> INDEX PK_BOARD;</t>
    </r>
  </si>
  <si>
    <t>/* 커뮤니티 */</t>
  </si>
  <si>
    <r>
      <t>DROP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BOARD </t>
    </r>
  </si>
  <si>
    <r>
      <t xml:space="preserve">        </t>
    </r>
    <r>
      <rPr>
        <sz val="9"/>
        <color rgb="FFFF3399"/>
        <rFont val="Consolas"/>
        <family val="3"/>
      </rPr>
      <t>CASCADE</t>
    </r>
    <r>
      <rPr>
        <sz val="9"/>
        <color rgb="FF010101"/>
        <rFont val="Consolas"/>
        <family val="3"/>
      </rPr>
      <t xml:space="preserve"> CONSTRAINTS;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</si>
  <si>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BOARD (</t>
    </r>
  </si>
  <si>
    <r>
      <t xml:space="preserve">        SEQ NUMBER(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,</t>
    </r>
  </si>
  <si>
    <r>
      <t xml:space="preserve">        TITLE VARCHAR2(</t>
    </r>
    <r>
      <rPr>
        <sz val="9"/>
        <color rgb="FF004FC8"/>
        <rFont val="Consolas"/>
        <family val="3"/>
      </rPr>
      <t>200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,</t>
    </r>
  </si>
  <si>
    <t xml:space="preserve">        CONTENTS CLOB,</t>
  </si>
  <si>
    <r>
      <t xml:space="preserve">        READ_CNT NUMBER(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,</t>
    </r>
  </si>
  <si>
    <r>
      <t xml:space="preserve">        REG_DT DATE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SYSDATE, </t>
    </r>
  </si>
  <si>
    <r>
      <t xml:space="preserve">        REG_ID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),</t>
    </r>
  </si>
  <si>
    <r>
      <t xml:space="preserve">        MOD_DT DATE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SYSDATE</t>
    </r>
  </si>
  <si>
    <r>
      <t xml:space="preserve">        MOD_ID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</si>
  <si>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BOARD IS </t>
    </r>
    <r>
      <rPr>
        <sz val="9"/>
        <color rgb="FF7DA123"/>
        <rFont val="Consolas"/>
        <family val="3"/>
      </rPr>
      <t>'커뮤니티'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</si>
  <si>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BOARD.SEQ IS </t>
    </r>
    <r>
      <rPr>
        <sz val="9"/>
        <color rgb="FF7DA123"/>
        <rFont val="Consolas"/>
        <family val="3"/>
      </rPr>
      <t>'순번'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</si>
  <si>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BOARD.TITLE IS </t>
    </r>
    <r>
      <rPr>
        <sz val="9"/>
        <color rgb="FF7DA123"/>
        <rFont val="Consolas"/>
        <family val="3"/>
      </rPr>
      <t>'제목'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</si>
  <si>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BOARD.CONTENTS IS </t>
    </r>
    <r>
      <rPr>
        <sz val="9"/>
        <color rgb="FF7DA123"/>
        <rFont val="Consolas"/>
        <family val="3"/>
      </rPr>
      <t>'내용'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</si>
  <si>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BOARD.READ_CNT IS </t>
    </r>
    <r>
      <rPr>
        <sz val="9"/>
        <color rgb="FF7DA123"/>
        <rFont val="Consolas"/>
        <family val="3"/>
      </rPr>
      <t>'조회수'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</si>
  <si>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BOARD.REG_DT IS </t>
    </r>
    <r>
      <rPr>
        <sz val="9"/>
        <color rgb="FF7DA123"/>
        <rFont val="Consolas"/>
        <family val="3"/>
      </rPr>
      <t>'등록일'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</si>
  <si>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BOARD.REG_ID IS </t>
    </r>
    <r>
      <rPr>
        <sz val="9"/>
        <color rgb="FF7DA123"/>
        <rFont val="Consolas"/>
        <family val="3"/>
      </rPr>
      <t>'등록자'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</si>
  <si>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BOARD.MOD_DT IS </t>
    </r>
    <r>
      <rPr>
        <sz val="9"/>
        <color rgb="FF7DA123"/>
        <rFont val="Consolas"/>
        <family val="3"/>
      </rPr>
      <t>'수정일'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</si>
  <si>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BOARD.MOD_ID IS </t>
    </r>
    <r>
      <rPr>
        <sz val="9"/>
        <color rgb="FF7DA123"/>
        <rFont val="Consolas"/>
        <family val="3"/>
      </rPr>
      <t>'수정자'</t>
    </r>
    <r>
      <rPr>
        <sz val="9"/>
        <color rgb="FF010101"/>
        <rFont val="Consolas"/>
        <family val="3"/>
      </rPr>
      <t>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</si>
  <si>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UNIQUE</t>
    </r>
    <r>
      <rPr>
        <sz val="9"/>
        <color rgb="FF010101"/>
        <rFont val="Consolas"/>
        <family val="3"/>
      </rPr>
      <t xml:space="preserve"> INDEX PK_BOARD</t>
    </r>
  </si>
  <si>
    <r>
      <t xml:space="preserve">      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BOARD (</t>
    </r>
  </si>
  <si>
    <t xml:space="preserve">                SEQ ASC</t>
  </si>
  <si>
    <t xml:space="preserve">        );</t>
  </si>
  <si>
    <r>
      <t>ALTER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BOARD</t>
    </r>
  </si>
  <si>
    <r>
      <t xml:space="preserve">        </t>
    </r>
    <r>
      <rPr>
        <sz val="9"/>
        <color rgb="FFFF3399"/>
        <rFont val="Consolas"/>
        <family val="3"/>
      </rPr>
      <t>ADD</t>
    </r>
  </si>
  <si>
    <r>
      <t xml:space="preserve">           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PK_BOARD</t>
    </r>
  </si>
  <si>
    <r>
      <t xml:space="preserve">               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 xml:space="preserve"> (</t>
    </r>
  </si>
  <si>
    <t xml:space="preserve">                        SEQ</t>
  </si>
  <si>
    <t xml:space="preserve">                );</t>
  </si>
  <si>
    <t>Constraint FK</t>
    <phoneticPr fontId="2" type="noConversion"/>
  </si>
  <si>
    <t>Foreign key</t>
    <phoneticPr fontId="2" type="noConversion"/>
  </si>
  <si>
    <t>서로 다른 테이블 간 관계를 정의하는 데 사용</t>
    <phoneticPr fontId="2" type="noConversion"/>
  </si>
  <si>
    <t xml:space="preserve">col owner for a10                                                                               </t>
  </si>
  <si>
    <t xml:space="preserve">col constraint_name for a35                                                     </t>
  </si>
  <si>
    <t xml:space="preserve">col constraint_type for a25                                                     </t>
  </si>
  <si>
    <t xml:space="preserve">col table_name for a25                                                  </t>
  </si>
  <si>
    <t xml:space="preserve">col r_owner for a15                                                     </t>
  </si>
  <si>
    <t xml:space="preserve">col r_constraint_name for a25                                                   </t>
  </si>
  <si>
    <r>
      <t>SELECT</t>
    </r>
    <r>
      <rPr>
        <sz val="9"/>
        <color rgb="FF010101"/>
        <rFont val="Consolas"/>
        <family val="3"/>
      </rPr>
      <t xml:space="preserve"> t1.owner,</t>
    </r>
  </si>
  <si>
    <t xml:space="preserve">       t1.constraint_name,</t>
  </si>
  <si>
    <t xml:space="preserve">       t1.constraint_type,</t>
  </si>
  <si>
    <t xml:space="preserve">       t1.table_name,</t>
  </si>
  <si>
    <t xml:space="preserve">       t1.r_owner,</t>
  </si>
  <si>
    <t xml:space="preserve">       t1.r_constraint_name</t>
  </si>
  <si>
    <r>
      <t>FROM</t>
    </r>
    <r>
      <rPr>
        <sz val="9"/>
        <color rgb="FF010101"/>
        <rFont val="Consolas"/>
        <family val="3"/>
      </rPr>
      <t xml:space="preserve"> user_constraints t1</t>
    </r>
  </si>
  <si>
    <r>
      <t>WHERE</t>
    </r>
    <r>
      <rPr>
        <sz val="9"/>
        <color rgb="FF010101"/>
        <rFont val="Consolas"/>
        <family val="3"/>
      </rPr>
      <t xml:space="preserve"> t1.table_name IN (</t>
    </r>
    <r>
      <rPr>
        <sz val="9"/>
        <color rgb="FF7DA123"/>
        <rFont val="Consolas"/>
        <family val="3"/>
      </rPr>
      <t>'EMP'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'DEPT'</t>
    </r>
    <r>
      <rPr>
        <sz val="9"/>
        <color rgb="FF010101"/>
        <rFont val="Consolas"/>
        <family val="3"/>
      </rPr>
      <t>)</t>
    </r>
  </si>
  <si>
    <r>
      <t>DROP</t>
    </r>
    <r>
      <rPr>
        <sz val="9"/>
        <color rgb="FF010101"/>
        <rFont val="Consolas"/>
        <family val="3"/>
      </rPr>
      <t xml:space="preserve"> INDEX PK_DEPT_FK;</t>
    </r>
  </si>
  <si>
    <t>/* 부서 */</t>
  </si>
  <si>
    <r>
      <t>DROP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DEPT_FK 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</si>
  <si>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DEPT_FK (</t>
    </r>
  </si>
  <si>
    <r>
      <t xml:space="preserve">        DEPTNO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, </t>
    </r>
    <r>
      <rPr>
        <sz val="9"/>
        <color rgb="FF999999"/>
        <rFont val="Consolas"/>
        <family val="3"/>
      </rPr>
      <t>/* 부서번호 */</t>
    </r>
  </si>
  <si>
    <r>
      <t xml:space="preserve">        DNAME VARCHAR2(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 xml:space="preserve"> BYTE), </t>
    </r>
    <r>
      <rPr>
        <sz val="9"/>
        <color rgb="FF999999"/>
        <rFont val="Consolas"/>
        <family val="3"/>
      </rPr>
      <t>/* 부서명 */</t>
    </r>
  </si>
  <si>
    <r>
      <t xml:space="preserve">        LOC VARCHAR2(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) </t>
    </r>
    <r>
      <rPr>
        <sz val="9"/>
        <color rgb="FF999999"/>
        <rFont val="Consolas"/>
        <family val="3"/>
      </rPr>
      <t>/* 지역 */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</si>
  <si>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DEPT_FK IS </t>
    </r>
    <r>
      <rPr>
        <sz val="9"/>
        <color rgb="FF7DA123"/>
        <rFont val="Consolas"/>
        <family val="3"/>
      </rPr>
      <t>'부서'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</si>
  <si>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DEPT_FK.DEPTNO IS </t>
    </r>
    <r>
      <rPr>
        <sz val="9"/>
        <color rgb="FF7DA123"/>
        <rFont val="Consolas"/>
        <family val="3"/>
      </rPr>
      <t>'부서번호'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</si>
  <si>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DEPT_FK.DNAME IS </t>
    </r>
    <r>
      <rPr>
        <sz val="9"/>
        <color rgb="FF7DA123"/>
        <rFont val="Consolas"/>
        <family val="3"/>
      </rPr>
      <t>'부서명'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</si>
  <si>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DEPT_FK.LOC IS </t>
    </r>
    <r>
      <rPr>
        <sz val="9"/>
        <color rgb="FF7DA123"/>
        <rFont val="Consolas"/>
        <family val="3"/>
      </rPr>
      <t>'지역'</t>
    </r>
    <r>
      <rPr>
        <sz val="9"/>
        <color rgb="FF010101"/>
        <rFont val="Consolas"/>
        <family val="3"/>
      </rPr>
      <t>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</si>
  <si>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UNIQUE</t>
    </r>
    <r>
      <rPr>
        <sz val="9"/>
        <color rgb="FF010101"/>
        <rFont val="Consolas"/>
        <family val="3"/>
      </rPr>
      <t xml:space="preserve"> INDEX PK_DEPT_FK</t>
    </r>
  </si>
  <si>
    <r>
      <t xml:space="preserve">      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DEPT_FK (</t>
    </r>
  </si>
  <si>
    <t xml:space="preserve">                DEPTNO ASC</t>
  </si>
  <si>
    <r>
      <t>ALTER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DEPT_FK</t>
    </r>
  </si>
  <si>
    <r>
      <t xml:space="preserve">           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PK_DEPT_FK</t>
    </r>
  </si>
  <si>
    <t xml:space="preserve">                        DEPTNO</t>
  </si>
  <si>
    <t>--CREATE TABLE 테이블 이름(</t>
  </si>
  <si>
    <t>--    열 자료형 CONSTRAINT [제약조건이름] REFERENCES 참조테이블(참조컬럼)</t>
  </si>
  <si>
    <r>
      <t>DROP</t>
    </r>
    <r>
      <rPr>
        <sz val="9"/>
        <color rgb="FF010101"/>
        <rFont val="Consolas"/>
        <family val="3"/>
      </rPr>
      <t xml:space="preserve"> INDEX PK_EMP_FK;                                                   </t>
    </r>
  </si>
  <si>
    <r>
      <t>/* 사원 */</t>
    </r>
    <r>
      <rPr>
        <sz val="9"/>
        <color rgb="FF010101"/>
        <rFont val="Consolas"/>
        <family val="3"/>
      </rPr>
      <t xml:space="preserve">                                                        </t>
    </r>
  </si>
  <si>
    <r>
      <t>DROP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EMP_FK                                                       </t>
    </r>
  </si>
  <si>
    <r>
      <t xml:space="preserve">        </t>
    </r>
    <r>
      <rPr>
        <sz val="9"/>
        <color rgb="FFFF3399"/>
        <rFont val="Consolas"/>
        <family val="3"/>
      </rPr>
      <t>CASCADE</t>
    </r>
    <r>
      <rPr>
        <sz val="9"/>
        <color rgb="FF010101"/>
        <rFont val="Consolas"/>
        <family val="3"/>
      </rPr>
      <t xml:space="preserve"> CONSTRAINTS;                                                    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</si>
  <si>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EMP_FK (                                                   </t>
    </r>
  </si>
  <si>
    <r>
      <t xml:space="preserve">        EMPNO NUMBER(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, </t>
    </r>
    <r>
      <rPr>
        <sz val="9"/>
        <color rgb="FF999999"/>
        <rFont val="Consolas"/>
        <family val="3"/>
      </rPr>
      <t>/* 사번 */</t>
    </r>
    <r>
      <rPr>
        <sz val="9"/>
        <color rgb="FF010101"/>
        <rFont val="Consolas"/>
        <family val="3"/>
      </rPr>
      <t xml:space="preserve">                                                    </t>
    </r>
  </si>
  <si>
    <r>
      <t xml:space="preserve">        ENAME VARCHAR2(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), </t>
    </r>
    <r>
      <rPr>
        <sz val="9"/>
        <color rgb="FF999999"/>
        <rFont val="Consolas"/>
        <family val="3"/>
      </rPr>
      <t>/* 이름 */</t>
    </r>
    <r>
      <rPr>
        <sz val="9"/>
        <color rgb="FF010101"/>
        <rFont val="Consolas"/>
        <family val="3"/>
      </rPr>
      <t xml:space="preserve">                                                    </t>
    </r>
  </si>
  <si>
    <r>
      <t xml:space="preserve">        JOB VARCHAR2(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BYTE), </t>
    </r>
    <r>
      <rPr>
        <sz val="9"/>
        <color rgb="FF999999"/>
        <rFont val="Consolas"/>
        <family val="3"/>
      </rPr>
      <t>/* 직무 */</t>
    </r>
    <r>
      <rPr>
        <sz val="9"/>
        <color rgb="FF010101"/>
        <rFont val="Consolas"/>
        <family val="3"/>
      </rPr>
      <t xml:space="preserve">                                                  </t>
    </r>
  </si>
  <si>
    <r>
      <t xml:space="preserve">        MGR NUMBER(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), </t>
    </r>
    <r>
      <rPr>
        <sz val="9"/>
        <color rgb="FF999999"/>
        <rFont val="Consolas"/>
        <family val="3"/>
      </rPr>
      <t>/* 직속상관 */</t>
    </r>
    <r>
      <rPr>
        <sz val="9"/>
        <color rgb="FF010101"/>
        <rFont val="Consolas"/>
        <family val="3"/>
      </rPr>
      <t xml:space="preserve">                                                     </t>
    </r>
  </si>
  <si>
    <r>
      <t xml:space="preserve">        HIREDATE DATE, </t>
    </r>
    <r>
      <rPr>
        <sz val="9"/>
        <color rgb="FF999999"/>
        <rFont val="Consolas"/>
        <family val="3"/>
      </rPr>
      <t>/* 입사일 */</t>
    </r>
    <r>
      <rPr>
        <sz val="9"/>
        <color rgb="FF010101"/>
        <rFont val="Consolas"/>
        <family val="3"/>
      </rPr>
      <t xml:space="preserve">                                                        </t>
    </r>
  </si>
  <si>
    <r>
      <t xml:space="preserve">        SAL NUMBER(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), </t>
    </r>
    <r>
      <rPr>
        <sz val="9"/>
        <color rgb="FF999999"/>
        <rFont val="Consolas"/>
        <family val="3"/>
      </rPr>
      <t>/* 급여 */</t>
    </r>
    <r>
      <rPr>
        <sz val="9"/>
        <color rgb="FF010101"/>
        <rFont val="Consolas"/>
        <family val="3"/>
      </rPr>
      <t xml:space="preserve">                                                       </t>
    </r>
  </si>
  <si>
    <r>
      <t xml:space="preserve">        COMM NUMBER(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), </t>
    </r>
    <r>
      <rPr>
        <sz val="9"/>
        <color rgb="FF999999"/>
        <rFont val="Consolas"/>
        <family val="3"/>
      </rPr>
      <t>/* 상여금 */</t>
    </r>
    <r>
      <rPr>
        <sz val="9"/>
        <color rgb="FF010101"/>
        <rFont val="Consolas"/>
        <family val="3"/>
      </rPr>
      <t xml:space="preserve">                                                     </t>
    </r>
  </si>
  <si>
    <r>
      <t xml:space="preserve">        DEPTNO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EMPFK_DEPTNO_FK </t>
    </r>
    <r>
      <rPr>
        <sz val="9"/>
        <color rgb="FFFF3399"/>
        <rFont val="Consolas"/>
        <family val="3"/>
      </rPr>
      <t>REFERENCES</t>
    </r>
    <r>
      <rPr>
        <sz val="9"/>
        <color rgb="FF010101"/>
        <rFont val="Consolas"/>
        <family val="3"/>
      </rPr>
      <t xml:space="preserve"> DEPT_FK(DEPTNO)</t>
    </r>
  </si>
  <si>
    <t xml:space="preserve">);                                                      </t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</si>
  <si>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EMP_FK IS </t>
    </r>
    <r>
      <rPr>
        <sz val="9"/>
        <color rgb="FF7DA123"/>
        <rFont val="Consolas"/>
        <family val="3"/>
      </rPr>
      <t>'사원'</t>
    </r>
    <r>
      <rPr>
        <sz val="9"/>
        <color rgb="FF010101"/>
        <rFont val="Consolas"/>
        <family val="3"/>
      </rPr>
      <t xml:space="preserve">;                                                        </t>
    </r>
  </si>
  <si>
    <r>
      <t xml:space="preserve">COMMENT ON COLUMN EMP_FK.EMPNO IS '사번';          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 xml:space="preserve">  </t>
    </r>
    <r>
      <rPr>
        <sz val="9"/>
        <color rgb="FF010101"/>
        <rFont val="Consolas"/>
        <family val="3"/>
      </rPr>
      <t xml:space="preserve">                        </t>
    </r>
    <r>
      <rPr>
        <sz val="9"/>
        <color rgb="FF7DA123"/>
        <rFont val="Consolas"/>
        <family val="3"/>
      </rPr>
      <t xml:space="preserve">    </t>
    </r>
    <r>
      <rPr>
        <sz val="9"/>
        <color rgb="FF010101"/>
        <rFont val="Consolas"/>
        <family val="3"/>
      </rPr>
      <t xml:space="preserve">        </t>
    </r>
  </si>
  <si>
    <r>
      <t xml:space="preserve">COMMENT ON COLUMN EMP_FK.ENAME IS '이름';          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 xml:space="preserve">  </t>
    </r>
    <r>
      <rPr>
        <sz val="9"/>
        <color rgb="FF010101"/>
        <rFont val="Consolas"/>
        <family val="3"/>
      </rPr>
      <t xml:space="preserve">                        </t>
    </r>
    <r>
      <rPr>
        <sz val="9"/>
        <color rgb="FF7DA123"/>
        <rFont val="Consolas"/>
        <family val="3"/>
      </rPr>
      <t xml:space="preserve">    </t>
    </r>
    <r>
      <rPr>
        <sz val="9"/>
        <color rgb="FF010101"/>
        <rFont val="Consolas"/>
        <family val="3"/>
      </rPr>
      <t xml:space="preserve">        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</si>
  <si>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EMP_FK.JOB IS </t>
    </r>
    <r>
      <rPr>
        <sz val="9"/>
        <color rgb="FF7DA123"/>
        <rFont val="Consolas"/>
        <family val="3"/>
      </rPr>
      <t>'직무'</t>
    </r>
    <r>
      <rPr>
        <sz val="9"/>
        <color rgb="FF010101"/>
        <rFont val="Consolas"/>
        <family val="3"/>
      </rPr>
      <t xml:space="preserve">;                                                   </t>
    </r>
  </si>
  <si>
    <r>
      <t xml:space="preserve">COMMENT ON COLUMN EMP_FK.MGR IS '직속상관';          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 xml:space="preserve">  </t>
    </r>
    <r>
      <rPr>
        <sz val="9"/>
        <color rgb="FF010101"/>
        <rFont val="Consolas"/>
        <family val="3"/>
      </rPr>
      <t xml:space="preserve">                      </t>
    </r>
    <r>
      <rPr>
        <sz val="9"/>
        <color rgb="FF7DA123"/>
        <rFont val="Consolas"/>
        <family val="3"/>
      </rPr>
      <t xml:space="preserve">      </t>
    </r>
    <r>
      <rPr>
        <sz val="9"/>
        <color rgb="FF010101"/>
        <rFont val="Consolas"/>
        <family val="3"/>
      </rPr>
      <t xml:space="preserve">        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</si>
  <si>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EMP_FK.HIREDATE IS </t>
    </r>
    <r>
      <rPr>
        <sz val="9"/>
        <color rgb="FF7DA123"/>
        <rFont val="Consolas"/>
        <family val="3"/>
      </rPr>
      <t>'입사일'</t>
    </r>
    <r>
      <rPr>
        <sz val="9"/>
        <color rgb="FF010101"/>
        <rFont val="Consolas"/>
        <family val="3"/>
      </rPr>
      <t xml:space="preserve">;                                                     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</si>
  <si>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EMP_FK.SAL IS </t>
    </r>
    <r>
      <rPr>
        <sz val="9"/>
        <color rgb="FF7DA123"/>
        <rFont val="Consolas"/>
        <family val="3"/>
      </rPr>
      <t>'급여'</t>
    </r>
    <r>
      <rPr>
        <sz val="9"/>
        <color rgb="FF010101"/>
        <rFont val="Consolas"/>
        <family val="3"/>
      </rPr>
      <t xml:space="preserve">;                                                   </t>
    </r>
  </si>
  <si>
    <r>
      <t xml:space="preserve">COMMENT ON COLUMN EMP_FK.COMM IS '상여금';          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 xml:space="preserve">  </t>
    </r>
    <r>
      <rPr>
        <sz val="9"/>
        <color rgb="FF010101"/>
        <rFont val="Consolas"/>
        <family val="3"/>
      </rPr>
      <t xml:space="preserve">                       </t>
    </r>
    <r>
      <rPr>
        <sz val="9"/>
        <color rgb="FF7DA123"/>
        <rFont val="Consolas"/>
        <family val="3"/>
      </rPr>
      <t xml:space="preserve">     </t>
    </r>
    <r>
      <rPr>
        <sz val="9"/>
        <color rgb="FF010101"/>
        <rFont val="Consolas"/>
        <family val="3"/>
      </rPr>
      <t xml:space="preserve">        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</si>
  <si>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EMP_FK.DEPTNO IS </t>
    </r>
    <r>
      <rPr>
        <sz val="9"/>
        <color rgb="FF7DA123"/>
        <rFont val="Consolas"/>
        <family val="3"/>
      </rPr>
      <t>'부서번호'</t>
    </r>
    <r>
      <rPr>
        <sz val="9"/>
        <color rgb="FF010101"/>
        <rFont val="Consolas"/>
        <family val="3"/>
      </rPr>
      <t xml:space="preserve">;                                                      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</si>
  <si>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UNIQUE</t>
    </r>
    <r>
      <rPr>
        <sz val="9"/>
        <color rgb="FF010101"/>
        <rFont val="Consolas"/>
        <family val="3"/>
      </rPr>
      <t xml:space="preserve"> INDEX PK_EMP_FK                                                   </t>
    </r>
  </si>
  <si>
    <r>
      <t xml:space="preserve">      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EMP_FK (                                                     </t>
    </r>
  </si>
  <si>
    <t xml:space="preserve">                EMPNO ASC                                                       </t>
  </si>
  <si>
    <t xml:space="preserve">        );                                                      </t>
  </si>
  <si>
    <r>
      <t>ALTER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EMP_FK                                                      </t>
    </r>
  </si>
  <si>
    <r>
      <t xml:space="preserve">        </t>
    </r>
    <r>
      <rPr>
        <sz val="9"/>
        <color rgb="FFFF3399"/>
        <rFont val="Consolas"/>
        <family val="3"/>
      </rPr>
      <t>ADD</t>
    </r>
    <r>
      <rPr>
        <sz val="9"/>
        <color rgb="FF010101"/>
        <rFont val="Consolas"/>
        <family val="3"/>
      </rPr>
      <t xml:space="preserve">                                                     </t>
    </r>
  </si>
  <si>
    <r>
      <t xml:space="preserve">           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PK_EMP_FK                                                    </t>
    </r>
  </si>
  <si>
    <r>
      <t xml:space="preserve">               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 xml:space="preserve"> (                                                   </t>
    </r>
  </si>
  <si>
    <t xml:space="preserve">                        EMPNO                                                   </t>
  </si>
  <si>
    <t xml:space="preserve">                );                                                      </t>
  </si>
  <si>
    <r>
      <t>FK</t>
    </r>
    <r>
      <rPr>
        <sz val="9"/>
        <color rgb="FF010101"/>
        <rFont val="맑은 고딕"/>
        <family val="2"/>
        <charset val="129"/>
      </rPr>
      <t>입력</t>
    </r>
    <phoneticPr fontId="2" type="noConversion"/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</si>
  <si>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emp_fk (</t>
    </r>
  </si>
  <si>
    <r>
      <t xml:space="preserve">    </t>
    </r>
    <r>
      <rPr>
        <sz val="9"/>
        <color rgb="FF004FC8"/>
        <rFont val="Consolas"/>
        <family val="3"/>
      </rPr>
      <t>9999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</si>
  <si>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'k'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</si>
  <si>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'CLERK'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</si>
  <si>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'7788'</t>
    </r>
    <r>
      <rPr>
        <sz val="9"/>
        <color rgb="FF010101"/>
        <rFont val="Consolas"/>
        <family val="3"/>
      </rPr>
      <t>,</t>
    </r>
  </si>
  <si>
    <t xml:space="preserve">    SYSDATE,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</si>
  <si>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02291</t>
    </r>
    <r>
      <rPr>
        <sz val="9"/>
        <color rgb="FF010101"/>
        <rFont val="Consolas"/>
        <family val="3"/>
      </rPr>
      <t>: 무결성 제약조건(SCOTT.EMPFK_DEPTNO_FK)이 위배되었습니다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부모 키가 없습니다.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</si>
  <si>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dept_fk (</t>
    </r>
  </si>
  <si>
    <t xml:space="preserve">    deptno,</t>
  </si>
  <si>
    <t xml:space="preserve">    dname,</t>
  </si>
  <si>
    <t xml:space="preserve">    loc</t>
  </si>
  <si>
    <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</si>
  <si>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'TEST_DNAME'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</si>
  <si>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'SEOUL'</t>
    </r>
  </si>
  <si>
    <t>부보부터 입력하고 자식 입력</t>
    <phoneticPr fontId="2" type="noConversion"/>
  </si>
  <si>
    <t>FK 부모쪽 데이터 삭제 방법</t>
    <phoneticPr fontId="2" type="noConversion"/>
  </si>
  <si>
    <t>자식 모두 삭제, 부모삭제</t>
    <phoneticPr fontId="2" type="noConversion"/>
  </si>
  <si>
    <r>
      <t>DELETE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dept_fk</t>
    </r>
  </si>
  <si>
    <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;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</si>
  <si>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02292</t>
    </r>
    <r>
      <rPr>
        <sz val="9"/>
        <color rgb="FF010101"/>
        <rFont val="Consolas"/>
        <family val="3"/>
      </rPr>
      <t>: 무결성 제약조건(SCOTT.EMPFK_DEPTNO_FK)이 위배되었습니다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자식 레코드가 발견되었습니다</t>
    </r>
  </si>
  <si>
    <t>FK 생성시 옵션지정</t>
    <phoneticPr fontId="2" type="noConversion"/>
  </si>
  <si>
    <t>ON DELETE CASCADE</t>
    <phoneticPr fontId="2" type="noConversion"/>
  </si>
  <si>
    <t>ON DELETE SET NULL</t>
    <phoneticPr fontId="2" type="noConversion"/>
  </si>
  <si>
    <t>자식 테이블에 참조 컬럼의 데이터 삭제</t>
    <phoneticPr fontId="2" type="noConversion"/>
  </si>
  <si>
    <t>자식 테이블의 참조 컬럼의 데이터를  NULL처리</t>
    <phoneticPr fontId="2" type="noConversion"/>
  </si>
  <si>
    <t>ON DELETE CASCADE</t>
    <phoneticPr fontId="2" type="noConversion"/>
  </si>
  <si>
    <r>
      <t>step 2.  emp_fk</t>
    </r>
    <r>
      <rPr>
        <sz val="9"/>
        <color rgb="FF999999"/>
        <rFont val="맑은 고딕"/>
        <family val="2"/>
        <charset val="129"/>
      </rPr>
      <t>테이블에</t>
    </r>
    <r>
      <rPr>
        <sz val="9"/>
        <color rgb="FF999999"/>
        <rFont val="Consolas"/>
        <family val="3"/>
      </rPr>
      <t xml:space="preserve"> on delete cascade </t>
    </r>
    <r>
      <rPr>
        <sz val="9"/>
        <color rgb="FF999999"/>
        <rFont val="맑은 고딕"/>
        <family val="2"/>
        <charset val="129"/>
      </rPr>
      <t>를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설정</t>
    </r>
    <phoneticPr fontId="2" type="noConversion"/>
  </si>
  <si>
    <r>
      <t>step 3.  emp</t>
    </r>
    <r>
      <rPr>
        <sz val="9"/>
        <color rgb="FF999999"/>
        <rFont val="돋움"/>
        <family val="3"/>
        <charset val="129"/>
      </rPr>
      <t>테이블의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데이터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입력</t>
    </r>
    <r>
      <rPr>
        <sz val="9"/>
        <color rgb="FF999999"/>
        <rFont val="Consolas"/>
        <family val="3"/>
      </rPr>
      <t xml:space="preserve"> emp_fk</t>
    </r>
    <r>
      <rPr>
        <sz val="9"/>
        <color rgb="FF999999"/>
        <rFont val="돋움"/>
        <family val="3"/>
        <charset val="129"/>
      </rPr>
      <t>에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입력</t>
    </r>
    <phoneticPr fontId="2" type="noConversion"/>
  </si>
  <si>
    <r>
      <t>step 1.  dept_fk</t>
    </r>
    <r>
      <rPr>
        <sz val="9"/>
        <color rgb="FF999999"/>
        <rFont val="맑은 고딕"/>
        <family val="2"/>
        <charset val="129"/>
      </rPr>
      <t>에</t>
    </r>
    <r>
      <rPr>
        <sz val="9"/>
        <color rgb="FF999999"/>
        <rFont val="Consolas"/>
        <family val="3"/>
      </rPr>
      <t xml:space="preserve"> dept</t>
    </r>
    <r>
      <rPr>
        <sz val="9"/>
        <color rgb="FF999999"/>
        <rFont val="맑은 고딕"/>
        <family val="2"/>
        <charset val="129"/>
      </rPr>
      <t>에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있는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데이터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입력</t>
    </r>
    <phoneticPr fontId="2" type="noConversion"/>
  </si>
  <si>
    <r>
      <t>step 2.  dept_fk</t>
    </r>
    <r>
      <rPr>
        <sz val="9"/>
        <color rgb="FF999999"/>
        <rFont val="맑은 고딕"/>
        <family val="2"/>
        <charset val="129"/>
      </rPr>
      <t>에</t>
    </r>
    <r>
      <rPr>
        <sz val="9"/>
        <color rgb="FF999999"/>
        <rFont val="Consolas"/>
        <family val="3"/>
      </rPr>
      <t xml:space="preserve"> 10</t>
    </r>
    <r>
      <rPr>
        <sz val="9"/>
        <color rgb="FF999999"/>
        <rFont val="맑은 고딕"/>
        <family val="2"/>
        <charset val="129"/>
      </rPr>
      <t>부석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정보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삭제</t>
    </r>
    <phoneticPr fontId="2" type="noConversion"/>
  </si>
  <si>
    <t>--자식 테이블 조회</t>
  </si>
  <si>
    <r>
      <t>FROM</t>
    </r>
    <r>
      <rPr>
        <sz val="9"/>
        <color rgb="FF010101"/>
        <rFont val="Consolas"/>
        <family val="3"/>
      </rPr>
      <t xml:space="preserve"> emp_fk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</si>
  <si>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deptno;</t>
    </r>
  </si>
  <si>
    <r>
      <t xml:space="preserve">STEP </t>
    </r>
    <r>
      <rPr>
        <sz val="9"/>
        <color rgb="FF004FC8"/>
        <rFont val="Consolas"/>
        <family val="3"/>
      </rPr>
      <t>1.</t>
    </r>
    <r>
      <rPr>
        <sz val="9"/>
        <color rgb="FF010101"/>
        <rFont val="Consolas"/>
        <family val="3"/>
      </rPr>
      <t xml:space="preserve"> </t>
    </r>
  </si>
  <si>
    <r>
      <t>DELETE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emp_fk;</t>
    </r>
  </si>
  <si>
    <r>
      <t>DELETE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dept_fk;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</si>
  <si>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dept_fk(</t>
    </r>
  </si>
  <si>
    <t xml:space="preserve">        dname,</t>
  </si>
  <si>
    <t xml:space="preserve">        loc</t>
  </si>
  <si>
    <t xml:space="preserve">)               </t>
  </si>
  <si>
    <t xml:space="preserve">           dname,</t>
  </si>
  <si>
    <t xml:space="preserve">           loc</t>
  </si>
  <si>
    <r>
      <t>FROM</t>
    </r>
    <r>
      <rPr>
        <sz val="9"/>
        <color rgb="FF010101"/>
        <rFont val="Consolas"/>
        <family val="3"/>
      </rPr>
      <t xml:space="preserve"> dept;      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</si>
  <si>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dept_fk</t>
    </r>
  </si>
  <si>
    <r>
      <t xml:space="preserve">step </t>
    </r>
    <r>
      <rPr>
        <sz val="9"/>
        <color rgb="FF004FC8"/>
        <rFont val="Consolas"/>
        <family val="3"/>
      </rPr>
      <t>2.</t>
    </r>
  </si>
  <si>
    <r>
      <t xml:space="preserve">        DEPTNO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EMPFK_DEPTNO_FK </t>
    </r>
    <r>
      <rPr>
        <sz val="9"/>
        <color rgb="FFFF3399"/>
        <rFont val="Consolas"/>
        <family val="3"/>
      </rPr>
      <t>REFERENCES</t>
    </r>
    <r>
      <rPr>
        <sz val="9"/>
        <color rgb="FF010101"/>
        <rFont val="Consolas"/>
        <family val="3"/>
      </rPr>
      <t xml:space="preserve"> DEPT_FK(DEPTNO)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DELETE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CASCADE</t>
    </r>
  </si>
  <si>
    <r>
      <t xml:space="preserve">step </t>
    </r>
    <r>
      <rPr>
        <sz val="9"/>
        <color rgb="FF004FC8"/>
        <rFont val="Consolas"/>
        <family val="3"/>
      </rPr>
      <t>3.</t>
    </r>
    <r>
      <rPr>
        <sz val="9"/>
        <color rgb="FF010101"/>
        <rFont val="Consolas"/>
        <family val="3"/>
      </rPr>
      <t xml:space="preserve"> EMP_FK테이블에 EMP테이블의 데이터 입력</t>
    </r>
  </si>
  <si>
    <t>확정</t>
  </si>
  <si>
    <t xml:space="preserve">     EMPNO     DEPTNO</t>
  </si>
  <si>
    <r>
      <t xml:space="preserve">      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10</t>
    </r>
  </si>
  <si>
    <r>
      <t xml:space="preserve">      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10</t>
    </r>
  </si>
  <si>
    <r>
      <t xml:space="preserve">      </t>
    </r>
    <r>
      <rPr>
        <sz val="9"/>
        <color rgb="FF004FC8"/>
        <rFont val="Consolas"/>
        <family val="3"/>
      </rPr>
      <t>7934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10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</si>
  <si>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</si>
  <si>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</si>
  <si>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</si>
  <si>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</si>
  <si>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7521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</si>
  <si>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7499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</si>
  <si>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7844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</si>
  <si>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7900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</si>
  <si>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</si>
  <si>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      </t>
    </r>
    <r>
      <rPr>
        <sz val="9"/>
        <color rgb="FF004FC8"/>
        <rFont val="Consolas"/>
        <family val="3"/>
      </rPr>
      <t>7654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30</t>
    </r>
  </si>
  <si>
    <r>
      <t xml:space="preserve">step </t>
    </r>
    <r>
      <rPr>
        <sz val="9"/>
        <color rgb="FF004FC8"/>
        <rFont val="Consolas"/>
        <family val="3"/>
      </rPr>
      <t>4.</t>
    </r>
    <r>
      <rPr>
        <sz val="9"/>
        <color rgb="FF010101"/>
        <rFont val="Consolas"/>
        <family val="3"/>
      </rPr>
      <t xml:space="preserve">  dept_fk에 10부서 정보 삭제            </t>
    </r>
  </si>
  <si>
    <t>데이터 형태와 범위를 정하는 check</t>
    <phoneticPr fontId="2" type="noConversion"/>
  </si>
  <si>
    <t>열에 저장할 수 있는 값의 범위 또는 패턴을 정의할 때 사용한다.</t>
    <phoneticPr fontId="2" type="noConversion"/>
  </si>
  <si>
    <t>ex) 비밀번호 길이를 3자 이상 입력하도록 테이블에서 지정</t>
    <phoneticPr fontId="2" type="noConversion"/>
  </si>
  <si>
    <t>CHECK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</si>
  <si>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TABLE_CHECK (</t>
    </r>
  </si>
  <si>
    <r>
      <t xml:space="preserve">        LOGIN_ID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  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TABLECHECK_LOGIN_ID_PK 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>,</t>
    </r>
  </si>
  <si>
    <r>
      <t xml:space="preserve">        LOGIN_PASSWORD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TABLECHECK_LOGIN_PASSWORD_CK  CHECK( LENGTH(LOGIN_PASSWORD) </t>
    </r>
    <r>
      <rPr>
        <sz val="9"/>
        <color rgb="FF0099CC"/>
        <rFont val="Consolas"/>
        <family val="3"/>
      </rPr>
      <t>&gt;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),</t>
    </r>
  </si>
  <si>
    <r>
      <t xml:space="preserve">        TLPHON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</t>
    </r>
  </si>
  <si>
    <t xml:space="preserve">col owner for a10                                                                                                       </t>
  </si>
  <si>
    <t xml:space="preserve">col constraint_name for a35                                                                             </t>
  </si>
  <si>
    <t xml:space="preserve">col constraint_type for a25                                                                             </t>
  </si>
  <si>
    <t xml:space="preserve">col table_name for a25                                                                          </t>
  </si>
  <si>
    <t xml:space="preserve">col r_owner for a15                                                                             </t>
  </si>
  <si>
    <t xml:space="preserve">col r_constraint_name for a25                                                                           </t>
  </si>
  <si>
    <r>
      <t>SELECT</t>
    </r>
    <r>
      <rPr>
        <sz val="9"/>
        <color rgb="FF010101"/>
        <rFont val="Consolas"/>
        <family val="3"/>
      </rPr>
      <t xml:space="preserve"> t1.owner,                        </t>
    </r>
  </si>
  <si>
    <t xml:space="preserve">       t1.constraint_name,                      </t>
  </si>
  <si>
    <t xml:space="preserve">       t1.constraint_type,                      </t>
  </si>
  <si>
    <t xml:space="preserve">       t1.table_name,                   </t>
  </si>
  <si>
    <t xml:space="preserve">       t1.r_owner,                      </t>
  </si>
  <si>
    <t xml:space="preserve">       t1.r_constraint_name                     </t>
  </si>
  <si>
    <r>
      <t>FROM</t>
    </r>
    <r>
      <rPr>
        <sz val="9"/>
        <color rgb="FF010101"/>
        <rFont val="Consolas"/>
        <family val="3"/>
      </rPr>
      <t xml:space="preserve"> user_constraints t1                        </t>
    </r>
  </si>
  <si>
    <r>
      <t>WHERE</t>
    </r>
    <r>
      <rPr>
        <sz val="9"/>
        <color rgb="FF010101"/>
        <rFont val="Consolas"/>
        <family val="3"/>
      </rPr>
      <t xml:space="preserve"> t1.table_name IN (</t>
    </r>
    <r>
      <rPr>
        <sz val="9"/>
        <color rgb="FF7DA123"/>
        <rFont val="Consolas"/>
        <family val="3"/>
      </rPr>
      <t>'TABLE_CHECK'</t>
    </r>
    <r>
      <rPr>
        <sz val="9"/>
        <color rgb="FF010101"/>
        <rFont val="Consolas"/>
        <family val="3"/>
      </rPr>
      <t xml:space="preserve">)                  </t>
    </r>
  </si>
  <si>
    <t>OWNER      CONSTRAINT_NAME                     CONSTRAINT_TYPE           TABLE_NAME                R_OWNER         R_CONSTRAINT_NAME</t>
  </si>
  <si>
    <t>---------- ----------------------------------- ------------------------- ------------------------- --------------- -------------------------</t>
  </si>
  <si>
    <t>SCOTT      TABLECHECK_LOGIN_PASSWORD_CK        C                         TABLE_CHECK</t>
  </si>
  <si>
    <t>SCOTT      TABLECHECK_LOGIN_ID_PK              P                         TABLE_CHECK</t>
  </si>
  <si>
    <r>
      <t xml:space="preserve">경   과: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00.32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</si>
  <si>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table_check (</t>
    </r>
  </si>
  <si>
    <t xml:space="preserve">    login_password,</t>
  </si>
  <si>
    <t xml:space="preserve">    tlphon</t>
  </si>
  <si>
    <r>
      <t xml:space="preserve">    </t>
    </r>
    <r>
      <rPr>
        <sz val="9"/>
        <color rgb="FF7DA123"/>
        <rFont val="Consolas"/>
        <family val="3"/>
      </rPr>
      <t>'TEST_ID'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</si>
  <si>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'123'</t>
    </r>
    <r>
      <rPr>
        <sz val="9"/>
        <color rgb="FF010101"/>
        <rFont val="Consolas"/>
        <family val="3"/>
      </rPr>
      <t>,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</si>
  <si>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02290</t>
    </r>
    <r>
      <rPr>
        <sz val="9"/>
        <color rgb="FF010101"/>
        <rFont val="Consolas"/>
        <family val="3"/>
      </rPr>
      <t>: 체크 제약조건(SCOTT.TABLECHECK_LOGIN_PASSWORD_CK)이 위배되었습니다</t>
    </r>
  </si>
  <si>
    <t>--비번 자리수 4자리로 변경</t>
  </si>
  <si>
    <r>
      <t xml:space="preserve">    </t>
    </r>
    <r>
      <rPr>
        <sz val="9"/>
        <color rgb="FF7DA123"/>
        <rFont val="Consolas"/>
        <family val="3"/>
      </rPr>
      <t>'1234'</t>
    </r>
    <r>
      <rPr>
        <sz val="9"/>
        <color rgb="FF010101"/>
        <rFont val="Consolas"/>
        <family val="3"/>
      </rPr>
      <t>,</t>
    </r>
  </si>
  <si>
    <t>DEFAULT</t>
    <phoneticPr fontId="2" type="noConversion"/>
  </si>
  <si>
    <t>기본값을 정의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</si>
  <si>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TABLE_DEFAULT (</t>
    </r>
  </si>
  <si>
    <r>
      <t xml:space="preserve">        LOGIN_ID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TABLE_DEFAULT_LOGIN_ID_PK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>,</t>
    </r>
  </si>
  <si>
    <r>
      <t xml:space="preserve">        LOGIN_PASSWORD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'4321'</t>
    </r>
    <r>
      <rPr>
        <sz val="9"/>
        <color rgb="FF010101"/>
        <rFont val="Consolas"/>
        <family val="3"/>
      </rPr>
      <t>,</t>
    </r>
  </si>
  <si>
    <t>LOGIN_PASSWORD 컬럼 생략시 DEFAULT입력됨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</si>
  <si>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table_default(LOGIN_ID,TLPHON)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'TEST_ID01'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'010-1234-5678'</t>
    </r>
    <r>
      <rPr>
        <sz val="9"/>
        <color rgb="FF010101"/>
        <rFont val="Consolas"/>
        <family val="3"/>
      </rPr>
      <t>);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</si>
  <si>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TABLE_DEFAULT;</t>
    </r>
  </si>
  <si>
    <t xml:space="preserve">LOGIN_ID    LOGIN_PASSWORD   TLPHON         </t>
  </si>
  <si>
    <t>----------- ---------------- ---------------</t>
  </si>
  <si>
    <r>
      <t xml:space="preserve">TEST_ID01   </t>
    </r>
    <r>
      <rPr>
        <sz val="9"/>
        <color rgb="FF004FC8"/>
        <rFont val="Consolas"/>
        <family val="3"/>
      </rPr>
      <t>4321</t>
    </r>
    <r>
      <rPr>
        <sz val="9"/>
        <color rgb="FF010101"/>
        <rFont val="Consolas"/>
        <family val="3"/>
      </rPr>
      <t xml:space="preserve">             </t>
    </r>
    <r>
      <rPr>
        <sz val="9"/>
        <color rgb="FF004FC8"/>
        <rFont val="Consolas"/>
        <family val="3"/>
      </rPr>
      <t>010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1234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5678</t>
    </r>
  </si>
  <si>
    <t xml:space="preserve">--LOGIN_PASSWORD에 NULL입력 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</si>
  <si>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table_default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7DA123"/>
        <rFont val="Consolas"/>
        <family val="3"/>
      </rPr>
      <t>'TEST_ID02'</t>
    </r>
    <r>
      <rPr>
        <sz val="9"/>
        <color rgb="FF010101"/>
        <rFont val="Consolas"/>
        <family val="3"/>
      </rPr>
      <t>,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'010-1234-5678'</t>
    </r>
    <r>
      <rPr>
        <sz val="9"/>
        <color rgb="FF010101"/>
        <rFont val="Consolas"/>
        <family val="3"/>
      </rPr>
      <t>);</t>
    </r>
  </si>
  <si>
    <t xml:space="preserve">LOGIN_ID    LOGIN_PASSWORD  TLPHON         </t>
  </si>
  <si>
    <t>----------- --------------- ---------------</t>
  </si>
  <si>
    <r>
      <t xml:space="preserve">TEST_ID01   </t>
    </r>
    <r>
      <rPr>
        <sz val="9"/>
        <color rgb="FF004FC8"/>
        <rFont val="Consolas"/>
        <family val="3"/>
      </rPr>
      <t>4321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4FC8"/>
        <rFont val="Consolas"/>
        <family val="3"/>
      </rPr>
      <t>010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1234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5678</t>
    </r>
  </si>
  <si>
    <r>
      <t xml:space="preserve">TEST_ID02                   </t>
    </r>
    <r>
      <rPr>
        <sz val="9"/>
        <color rgb="FF004FC8"/>
        <rFont val="Consolas"/>
        <family val="3"/>
      </rPr>
      <t>010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1234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5678</t>
    </r>
  </si>
  <si>
    <t>제약 조건 활성화, 비활성화</t>
    <phoneticPr fontId="2" type="noConversion"/>
  </si>
  <si>
    <t>ALTER TABLE 테이블 이름</t>
    <phoneticPr fontId="2" type="noConversion"/>
  </si>
  <si>
    <t>ENABLE [NOVALIDATE/VALIDATE] CONSTRAINT 제약조건 이름;</t>
    <phoneticPr fontId="2" type="noConversion"/>
  </si>
  <si>
    <t>DISABLE [NOVALIDATE/VALIDATE] CONSTRAINT 제약조건 이름;</t>
    <phoneticPr fontId="2" type="noConversion"/>
  </si>
  <si>
    <t>Q1</t>
    <phoneticPr fontId="2" type="noConversion"/>
  </si>
  <si>
    <t>--DEPT_CONST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</si>
  <si>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dept_const (</t>
    </r>
  </si>
  <si>
    <r>
      <t xml:space="preserve">  deptno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DEPTCONST_DEPTNO_PK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>,</t>
    </r>
  </si>
  <si>
    <r>
      <t xml:space="preserve">  loc    VARCHAR2(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DEPTCONST_LOC_NN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</si>
  <si>
    <r>
      <t xml:space="preserve">  dname  VARCHAR2(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DEPTCONST_DNAME_UK </t>
    </r>
    <r>
      <rPr>
        <sz val="9"/>
        <color rgb="FFFF3399"/>
        <rFont val="Consolas"/>
        <family val="3"/>
      </rPr>
      <t>UNIQUE</t>
    </r>
    <r>
      <rPr>
        <sz val="9"/>
        <color rgb="FF010101"/>
        <rFont val="Consolas"/>
        <family val="3"/>
      </rPr>
      <t>,</t>
    </r>
    <phoneticPr fontId="2" type="noConversion"/>
  </si>
  <si>
    <r>
      <t xml:space="preserve">   empno NUMBER(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)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empconst_empno_pk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>,</t>
    </r>
  </si>
  <si>
    <r>
      <t xml:space="preserve">   ename VARCHAR2(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empconst_ename_nn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,</t>
    </r>
  </si>
  <si>
    <r>
      <t xml:space="preserve">   job   VARCHAR2(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>),</t>
    </r>
  </si>
  <si>
    <r>
      <t xml:space="preserve">   tel  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empconst_tel_uk </t>
    </r>
    <r>
      <rPr>
        <sz val="9"/>
        <color rgb="FFFF3399"/>
        <rFont val="Consolas"/>
        <family val="3"/>
      </rPr>
      <t>UNIQUE</t>
    </r>
    <r>
      <rPr>
        <sz val="9"/>
        <color rgb="FF010101"/>
        <rFont val="Consolas"/>
        <family val="3"/>
      </rPr>
      <t>,</t>
    </r>
  </si>
  <si>
    <t xml:space="preserve">   hiredate DATE,</t>
  </si>
  <si>
    <r>
      <t xml:space="preserve">   sal   NUMBER(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empconst_sel_ck CHECK(sal BETWEEN 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 xml:space="preserve"> AND </t>
    </r>
    <r>
      <rPr>
        <sz val="9"/>
        <color rgb="FF004FC8"/>
        <rFont val="Consolas"/>
        <family val="3"/>
      </rPr>
      <t>9999</t>
    </r>
    <r>
      <rPr>
        <sz val="9"/>
        <color rgb="FF010101"/>
        <rFont val="Consolas"/>
        <family val="3"/>
      </rPr>
      <t xml:space="preserve"> ),</t>
    </r>
  </si>
  <si>
    <r>
      <t xml:space="preserve">   comm  NUMBER(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),  </t>
    </r>
  </si>
  <si>
    <r>
      <t xml:space="preserve">   deptno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empconst_deptno_fk </t>
    </r>
    <r>
      <rPr>
        <sz val="9"/>
        <color rgb="FFFF3399"/>
        <rFont val="Consolas"/>
        <family val="3"/>
      </rPr>
      <t>REFERENCES</t>
    </r>
    <r>
      <rPr>
        <sz val="9"/>
        <color rgb="FF010101"/>
        <rFont val="Consolas"/>
        <family val="3"/>
      </rPr>
      <t xml:space="preserve"> dept_const(deptno)</t>
    </r>
  </si>
  <si>
    <t xml:space="preserve"> DEPT_CONST 생성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</si>
  <si>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emp_const(</t>
    </r>
    <phoneticPr fontId="2" type="noConversion"/>
  </si>
  <si>
    <t xml:space="preserve"> emp_const 생성</t>
    <phoneticPr fontId="2" type="noConversion"/>
  </si>
  <si>
    <t xml:space="preserve">col owner for a10                                                               </t>
  </si>
  <si>
    <t xml:space="preserve">col constraint_name for a35                                     </t>
  </si>
  <si>
    <t xml:space="preserve">col constraint_type for a25                                     </t>
  </si>
  <si>
    <t xml:space="preserve">col table_name for a25                                  </t>
  </si>
  <si>
    <t xml:space="preserve">col r_owner for a15                                     </t>
  </si>
  <si>
    <t xml:space="preserve">col r_constraint_name for a25                                   </t>
  </si>
  <si>
    <r>
      <t>SELECT</t>
    </r>
    <r>
      <rPr>
        <sz val="9"/>
        <color rgb="FF010101"/>
        <rFont val="Consolas"/>
        <family val="3"/>
      </rPr>
      <t xml:space="preserve"> t1.owner,                                        </t>
    </r>
  </si>
  <si>
    <t xml:space="preserve">       t1.constraint_name,                                      </t>
  </si>
  <si>
    <t xml:space="preserve">       t1.constraint_type,                                      </t>
  </si>
  <si>
    <t xml:space="preserve">       t1.table_name,                                   </t>
  </si>
  <si>
    <t xml:space="preserve">       t1.r_owner,                                      </t>
  </si>
  <si>
    <t xml:space="preserve">       t1.r_constraint_name                                     </t>
  </si>
  <si>
    <r>
      <t>FROM</t>
    </r>
    <r>
      <rPr>
        <sz val="9"/>
        <color rgb="FF010101"/>
        <rFont val="Consolas"/>
        <family val="3"/>
      </rPr>
      <t xml:space="preserve"> user_constraints t1                                        </t>
    </r>
  </si>
  <si>
    <r>
      <t>WHERE</t>
    </r>
    <r>
      <rPr>
        <sz val="9"/>
        <color rgb="FF010101"/>
        <rFont val="Consolas"/>
        <family val="3"/>
      </rPr>
      <t xml:space="preserve"> t1.table_name IN (</t>
    </r>
    <r>
      <rPr>
        <sz val="9"/>
        <color rgb="FF7DA123"/>
        <rFont val="Consolas"/>
        <family val="3"/>
      </rPr>
      <t>'DEPT_CONST'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'EMP_CONST'</t>
    </r>
    <r>
      <rPr>
        <sz val="9"/>
        <color rgb="FF010101"/>
        <rFont val="Consolas"/>
        <family val="3"/>
      </rPr>
      <t xml:space="preserve">)                                       </t>
    </r>
  </si>
  <si>
    <t>SCOTT      DEPTCONST_LOC_NN                    C                         DEPT_CONST</t>
  </si>
  <si>
    <t>SCOTT      DEPTCONST_DEPTNO_PK                 P                         DEPT_CONST</t>
  </si>
  <si>
    <t>SCOTT      DEPTCONST_DNAME_UK                  U                         DEPT_CONST</t>
  </si>
  <si>
    <t>SCOTT      EMP_CONST_ENAME_NN                  C                         EMP_CONST</t>
  </si>
  <si>
    <t>SCOTT      EMP_CONST_SEL_CK                    C                         EMP_CONST</t>
  </si>
  <si>
    <t>SCOTT      EMP_CONST_EMPNO_PK                  P                         EMP_CONST</t>
  </si>
  <si>
    <t>SCOTT      EMP_CONST_TEL_UK                    U                         EMP_CONST</t>
  </si>
  <si>
    <t>SCOTT      EMP_CONST_DEPTNO_FK                 R                         EMP_CONST                 SCOTT           DEPTCONST_DEPTNO_PK</t>
  </si>
  <si>
    <t>SEQUENCE</t>
    <phoneticPr fontId="2" type="noConversion"/>
  </si>
  <si>
    <t>시퀀스(SEQUENCE)</t>
    <phoneticPr fontId="2" type="noConversion"/>
  </si>
  <si>
    <t>연속된 번호 자동 생성기</t>
    <phoneticPr fontId="2" type="noConversion"/>
  </si>
  <si>
    <t>구문)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</si>
  <si>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SEQUENCE 시퀀스 이름                                                                                                                                                                  </t>
    </r>
  </si>
  <si>
    <r>
      <t xml:space="preserve">[INCREMENT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n] </t>
    </r>
    <r>
      <rPr>
        <sz val="9"/>
        <color rgb="FF999999"/>
        <rFont val="Consolas"/>
        <family val="3"/>
      </rPr>
      <t xml:space="preserve">--시퀀스 번호의 증가 값으로 기본은 1                                                                                                                                                                        </t>
    </r>
  </si>
  <si>
    <r>
      <t xml:space="preserve">[START WITH n] </t>
    </r>
    <r>
      <rPr>
        <sz val="9"/>
        <color rgb="FF999999"/>
        <rFont val="Consolas"/>
        <family val="3"/>
      </rPr>
      <t xml:space="preserve">--시퀀시 시작번호 기본값은 1                                                                                                                                                                        </t>
    </r>
  </si>
  <si>
    <r>
      <t>[MAXVALUE n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NOMAXVALUE]  </t>
    </r>
    <r>
      <rPr>
        <sz val="9"/>
        <color rgb="FF999999"/>
        <rFont val="Consolas"/>
        <family val="3"/>
      </rPr>
      <t xml:space="preserve">--생성 가능한 시퀀스 최대값(nomaxvalue 1027                                                                                                                                                                       </t>
    </r>
  </si>
  <si>
    <r>
      <t>[MINVALUE n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NOMINVALUE] </t>
    </r>
    <r>
      <rPr>
        <sz val="9"/>
        <color rgb="FF999999"/>
        <rFont val="Consolas"/>
        <family val="3"/>
      </rPr>
      <t xml:space="preserve">--시퀀스에서 생성할 번호의 최소값. nominvalue 오름차순이면 1, 내림차순이면 10-26                                                                                                                                                                  </t>
    </r>
  </si>
  <si>
    <r>
      <t xml:space="preserve">[CYCLE|NOCYCLE] --시퀀스 번호를 순환 사용할 것인지 지정                                                                                                           </t>
    </r>
    <r>
      <rPr>
        <sz val="9"/>
        <color rgb="FF0099CC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</t>
    </r>
    <r>
      <rPr>
        <sz val="9"/>
        <color rgb="FF999999"/>
        <rFont val="Consolas"/>
        <family val="3"/>
      </rPr>
      <t xml:space="preserve">                                            </t>
    </r>
  </si>
  <si>
    <r>
      <t>[CACHE n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NOCACHE] </t>
    </r>
    <r>
      <rPr>
        <sz val="9"/>
        <color rgb="FF999999"/>
        <rFont val="Consolas"/>
        <family val="3"/>
      </rPr>
      <t xml:space="preserve">--시퀀스 생성 속도를 개선하기 위해 캐싱 여부 지정                                                                                                                                                                        </t>
    </r>
  </si>
  <si>
    <t>--dept테이블 구조만 ctas로 생성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</si>
  <si>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dept_sequence</t>
    </r>
  </si>
  <si>
    <r>
      <t>CREATE</t>
    </r>
    <r>
      <rPr>
        <sz val="9"/>
        <color rgb="FF010101"/>
        <rFont val="Consolas"/>
        <family val="3"/>
      </rPr>
      <t xml:space="preserve"> SEQUENCE 시퀀스 이름                                                                                                                                                                                          </t>
    </r>
  </si>
  <si>
    <r>
      <t xml:space="preserve">[INCREMENT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n] </t>
    </r>
    <r>
      <rPr>
        <sz val="9"/>
        <color rgb="FF999999"/>
        <rFont val="Consolas"/>
        <family val="3"/>
      </rPr>
      <t xml:space="preserve">--시퀀스 번호의 증가 값으로 기본은 1                                                                                                                                                                                                </t>
    </r>
  </si>
  <si>
    <r>
      <t xml:space="preserve">[START WITH n] </t>
    </r>
    <r>
      <rPr>
        <sz val="9"/>
        <color rgb="FF999999"/>
        <rFont val="Consolas"/>
        <family val="3"/>
      </rPr>
      <t xml:space="preserve">--시퀀시 시작번호 기본값은 1                                                                                                                                                                                                </t>
    </r>
  </si>
  <si>
    <r>
      <t>[MAXVALUE n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NOMAXVALUE]  </t>
    </r>
    <r>
      <rPr>
        <sz val="9"/>
        <color rgb="FF999999"/>
        <rFont val="Consolas"/>
        <family val="3"/>
      </rPr>
      <t xml:space="preserve">--생성 가능한 시퀀스 최대값(nomaxvalue 1027                                                                                                                                                                                               </t>
    </r>
  </si>
  <si>
    <r>
      <t>[MINVALUE n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NOMINVALUE] </t>
    </r>
    <r>
      <rPr>
        <sz val="9"/>
        <color rgb="FF999999"/>
        <rFont val="Consolas"/>
        <family val="3"/>
      </rPr>
      <t xml:space="preserve">--시퀀스에서 생성할 번호의 최소값. nominvalue 오름차순이면 1, 내림차순이면 10-26                                                                                                                                                                                          </t>
    </r>
  </si>
  <si>
    <r>
      <t>[CYCLE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NOCYCLE] </t>
    </r>
    <r>
      <rPr>
        <sz val="9"/>
        <color rgb="FF999999"/>
        <rFont val="Consolas"/>
        <family val="3"/>
      </rPr>
      <t xml:space="preserve">--시퀀스 번호를 순환 사용할 것인지 지정                                                                                                                                                                                         </t>
    </r>
  </si>
  <si>
    <r>
      <t>[CACHE n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NOCACHE] </t>
    </r>
    <r>
      <rPr>
        <sz val="9"/>
        <color rgb="FF999999"/>
        <rFont val="Consolas"/>
        <family val="3"/>
      </rPr>
      <t xml:space="preserve">--시퀀스 생성 속도를 개선하기 위해 캐싱 여부 지정                                                                                                                                                                                                </t>
    </r>
  </si>
  <si>
    <r>
      <t>CREATE</t>
    </r>
    <r>
      <rPr>
        <sz val="9"/>
        <color rgb="FF010101"/>
        <rFont val="Consolas"/>
        <family val="3"/>
      </rPr>
      <t xml:space="preserve"> SEQUENCE seq_dept_sequence</t>
    </r>
  </si>
  <si>
    <r>
      <t xml:space="preserve">  INCREMENT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</si>
  <si>
    <r>
      <t xml:space="preserve">  START WITH </t>
    </r>
    <r>
      <rPr>
        <sz val="9"/>
        <color rgb="FF004FC8"/>
        <rFont val="Consolas"/>
        <family val="3"/>
      </rPr>
      <t>10</t>
    </r>
  </si>
  <si>
    <r>
      <t xml:space="preserve">  MAXVALUE </t>
    </r>
    <r>
      <rPr>
        <sz val="9"/>
        <color rgb="FF004FC8"/>
        <rFont val="Consolas"/>
        <family val="3"/>
      </rPr>
      <t>90</t>
    </r>
  </si>
  <si>
    <r>
      <t xml:space="preserve">  MINVALUE </t>
    </r>
    <r>
      <rPr>
        <sz val="9"/>
        <color rgb="FF004FC8"/>
        <rFont val="Consolas"/>
        <family val="3"/>
      </rPr>
      <t>10</t>
    </r>
  </si>
  <si>
    <t xml:space="preserve">  NOCYCLE</t>
  </si>
  <si>
    <r>
      <t xml:space="preserve">  CACHE </t>
    </r>
    <r>
      <rPr>
        <sz val="9"/>
        <color rgb="FF004FC8"/>
        <rFont val="Consolas"/>
        <family val="3"/>
      </rPr>
      <t>2</t>
    </r>
  </si>
  <si>
    <t>--sequences 정보 조회 딕셔너리</t>
  </si>
  <si>
    <r>
      <t>FROM</t>
    </r>
    <r>
      <rPr>
        <sz val="9"/>
        <color rgb="FF010101"/>
        <rFont val="Consolas"/>
        <family val="3"/>
      </rPr>
      <t xml:space="preserve"> user_sequences t1</t>
    </r>
  </si>
  <si>
    <t>SEQUENCE조회</t>
  </si>
  <si>
    <r>
      <t>1.</t>
    </r>
    <r>
      <rPr>
        <sz val="9"/>
        <color rgb="FF010101"/>
        <rFont val="Consolas"/>
        <family val="3"/>
      </rPr>
      <t xml:space="preserve"> 현재 :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SEQUENCE이름.CURRVAL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dual</t>
    </r>
  </si>
  <si>
    <r>
      <t>2.</t>
    </r>
    <r>
      <rPr>
        <sz val="9"/>
        <color rgb="FF010101"/>
        <rFont val="Consolas"/>
        <family val="3"/>
      </rPr>
      <t xml:space="preserve"> 다음 :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SEQUENCE이름.NEXTVAL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dual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</si>
  <si>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dept_sequence (</t>
    </r>
  </si>
  <si>
    <t xml:space="preserve">    seq_dept_sequence.NEXTVAL,</t>
  </si>
  <si>
    <r>
      <t xml:space="preserve">    </t>
    </r>
    <r>
      <rPr>
        <sz val="9"/>
        <color rgb="FF7DA123"/>
        <rFont val="Consolas"/>
        <family val="3"/>
      </rPr>
      <t>'DEVELOPER'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</si>
  <si>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'CHINCHON'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</si>
  <si>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dept_sequence;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</si>
  <si>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DEVELOPER                    CHINCHON</t>
    </r>
  </si>
  <si>
    <r>
      <t>SELECT</t>
    </r>
    <r>
      <rPr>
        <sz val="9"/>
        <color rgb="FF010101"/>
        <rFont val="Consolas"/>
        <family val="3"/>
      </rPr>
      <t xml:space="preserve">   seq_dept_sequence.CURRVAL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dual;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</si>
  <si>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08004</t>
    </r>
    <r>
      <rPr>
        <sz val="9"/>
        <color rgb="FF010101"/>
        <rFont val="Consolas"/>
        <family val="3"/>
      </rPr>
      <t>: 시퀀스 SEQ_DEPT_SEQUENCE.NEXTVAL exceeds MAXVALUE은 사례로 될 수 없습니다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</si>
  <si>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DEVELOPER                    CHINCHON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</si>
  <si>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DEVELOPER                    CHINCHON</t>
    </r>
  </si>
  <si>
    <r>
      <t xml:space="preserve">        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 xml:space="preserve"> DEVELOPER                    CHINCHON</t>
    </r>
  </si>
  <si>
    <r>
      <t xml:space="preserve">        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 xml:space="preserve"> DEVELOPER                    CHINCHON</t>
    </r>
  </si>
  <si>
    <r>
      <t xml:space="preserve">        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 xml:space="preserve"> DEVELOPER                    CHINCHON</t>
    </r>
  </si>
  <si>
    <r>
      <t xml:space="preserve">        </t>
    </r>
    <r>
      <rPr>
        <sz val="9"/>
        <color rgb="FF004FC8"/>
        <rFont val="Consolas"/>
        <family val="3"/>
      </rPr>
      <t>70</t>
    </r>
    <r>
      <rPr>
        <sz val="9"/>
        <color rgb="FF010101"/>
        <rFont val="Consolas"/>
        <family val="3"/>
      </rPr>
      <t xml:space="preserve"> DEVELOPER                    CHINCHON</t>
    </r>
  </si>
  <si>
    <r>
      <t xml:space="preserve">        </t>
    </r>
    <r>
      <rPr>
        <sz val="9"/>
        <color rgb="FF004FC8"/>
        <rFont val="Consolas"/>
        <family val="3"/>
      </rPr>
      <t>80</t>
    </r>
    <r>
      <rPr>
        <sz val="9"/>
        <color rgb="FF010101"/>
        <rFont val="Consolas"/>
        <family val="3"/>
      </rPr>
      <t xml:space="preserve"> DEVELOPER                    CHINCHON</t>
    </r>
  </si>
  <si>
    <r>
      <t xml:space="preserve">        </t>
    </r>
    <r>
      <rPr>
        <sz val="9"/>
        <color rgb="FF004FC8"/>
        <rFont val="Consolas"/>
        <family val="3"/>
      </rPr>
      <t>90</t>
    </r>
    <r>
      <rPr>
        <sz val="9"/>
        <color rgb="FF010101"/>
        <rFont val="Consolas"/>
        <family val="3"/>
      </rPr>
      <t xml:space="preserve"> DEVELOPER                    CHINCHON</t>
    </r>
  </si>
  <si>
    <t>시퀀스 수정</t>
    <phoneticPr fontId="2" type="noConversion"/>
  </si>
  <si>
    <r>
      <t>ALTER</t>
    </r>
    <r>
      <rPr>
        <sz val="9"/>
        <color rgb="FF010101"/>
        <rFont val="Consolas"/>
        <family val="3"/>
      </rPr>
      <t xml:space="preserve"> SEQUENCE 시퀀스 이름                                                                                                                                                                   </t>
    </r>
  </si>
  <si>
    <t xml:space="preserve">                                                                                                                                                                        </t>
  </si>
  <si>
    <t xml:space="preserve">START WITH값은 변경할 수 없다.                                                                                                                                                                  </t>
  </si>
  <si>
    <t xml:space="preserve">--START WITH값은 변경할 수 없다.                                                                                                                                                                                </t>
  </si>
  <si>
    <t xml:space="preserve">--OPTION에 사용할 수 없다.                                                                                                                                                                     </t>
  </si>
  <si>
    <r>
      <t>ALTER</t>
    </r>
    <r>
      <rPr>
        <sz val="9"/>
        <color rgb="FF010101"/>
        <rFont val="Consolas"/>
        <family val="3"/>
      </rPr>
      <t xml:space="preserve"> SEQUENCE seq_dept_sequence</t>
    </r>
  </si>
  <si>
    <r>
      <t xml:space="preserve">  INCREMENT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3</t>
    </r>
  </si>
  <si>
    <r>
      <t xml:space="preserve">  MAXVALUE </t>
    </r>
    <r>
      <rPr>
        <sz val="9"/>
        <color rgb="FF004FC8"/>
        <rFont val="Consolas"/>
        <family val="3"/>
      </rPr>
      <t>99</t>
    </r>
  </si>
  <si>
    <t xml:space="preserve">  CYCLE</t>
  </si>
  <si>
    <t>sequences 정보 조회 딕셔너리</t>
  </si>
  <si>
    <r>
      <t xml:space="preserve">        </t>
    </r>
    <r>
      <rPr>
        <sz val="9"/>
        <color rgb="FF004FC8"/>
        <rFont val="Consolas"/>
        <family val="3"/>
      </rPr>
      <t>93</t>
    </r>
    <r>
      <rPr>
        <sz val="9"/>
        <color rgb="FF010101"/>
        <rFont val="Consolas"/>
        <family val="3"/>
      </rPr>
      <t xml:space="preserve"> DEVELOPER                    CHINCHON</t>
    </r>
  </si>
  <si>
    <r>
      <t xml:space="preserve">        </t>
    </r>
    <r>
      <rPr>
        <sz val="9"/>
        <color rgb="FF004FC8"/>
        <rFont val="Consolas"/>
        <family val="3"/>
      </rPr>
      <t>96</t>
    </r>
    <r>
      <rPr>
        <sz val="9"/>
        <color rgb="FF010101"/>
        <rFont val="Consolas"/>
        <family val="3"/>
      </rPr>
      <t xml:space="preserve"> DEVELOPER                    CHINCHON</t>
    </r>
  </si>
  <si>
    <r>
      <t xml:space="preserve">        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 xml:space="preserve"> DEVELOPER                    CHINCHON</t>
    </r>
  </si>
  <si>
    <r>
      <t xml:space="preserve">        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 xml:space="preserve"> DEVELOPER                    CHINCHON</t>
    </r>
  </si>
  <si>
    <r>
      <t>14</t>
    </r>
    <r>
      <rPr>
        <sz val="9"/>
        <color rgb="FF010101"/>
        <rFont val="Consolas"/>
        <family val="3"/>
      </rPr>
      <t xml:space="preserve"> 행이 선택되었습니다.</t>
    </r>
  </si>
  <si>
    <t>시퀀스 삭제</t>
    <phoneticPr fontId="2" type="noConversion"/>
  </si>
  <si>
    <t>DROP SEQUENCE 시퀀스이름</t>
    <phoneticPr fontId="2" type="noConversion"/>
  </si>
  <si>
    <r>
      <t>DROP</t>
    </r>
    <r>
      <rPr>
        <sz val="9"/>
        <color rgb="FF010101"/>
        <rFont val="Consolas"/>
        <family val="3"/>
      </rPr>
      <t xml:space="preserve"> SEQUENCE seq_dept_sequence;</t>
    </r>
  </si>
  <si>
    <t>시퀀스가 삭제되었습니다.</t>
  </si>
  <si>
    <t>PAGING(TOP-N)</t>
    <phoneticPr fontId="2" type="noConversion"/>
  </si>
  <si>
    <t>PAGING</t>
    <phoneticPr fontId="2" type="noConversion"/>
  </si>
  <si>
    <t>--목록조회</t>
  </si>
  <si>
    <r>
      <t>SELECT</t>
    </r>
    <r>
      <rPr>
        <sz val="9"/>
        <color rgb="FF010101"/>
        <rFont val="Consolas"/>
        <family val="3"/>
      </rPr>
      <t xml:space="preserve"> A.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,B.</t>
    </r>
    <r>
      <rPr>
        <sz val="9"/>
        <color rgb="FF0099CC"/>
        <rFont val="Consolas"/>
        <family val="3"/>
      </rPr>
      <t>*</t>
    </r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</si>
  <si>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TT1.rnum,</t>
    </r>
  </si>
  <si>
    <t xml:space="preserve">           tt1.seq,</t>
  </si>
  <si>
    <t xml:space="preserve">           tt1.title,</t>
  </si>
  <si>
    <t xml:space="preserve">           tt1.mod_id,</t>
  </si>
  <si>
    <r>
      <t xml:space="preserve">           DECODE( TO_CHAR(SYSDATE,</t>
    </r>
    <r>
      <rPr>
        <sz val="9"/>
        <color rgb="FF7DA123"/>
        <rFont val="Consolas"/>
        <family val="3"/>
      </rPr>
      <t>'YYYYMMDD'</t>
    </r>
    <r>
      <rPr>
        <sz val="9"/>
        <color rgb="FF010101"/>
        <rFont val="Consolas"/>
        <family val="3"/>
      </rPr>
      <t>), TO_CHAR(tt1.mod_dt,</t>
    </r>
    <r>
      <rPr>
        <sz val="9"/>
        <color rgb="FF7DA123"/>
        <rFont val="Consolas"/>
        <family val="3"/>
      </rPr>
      <t>'YYYYMMDD'</t>
    </r>
    <r>
      <rPr>
        <sz val="9"/>
        <color rgb="FF010101"/>
        <rFont val="Consolas"/>
        <family val="3"/>
      </rPr>
      <t>)</t>
    </r>
  </si>
  <si>
    <r>
      <t xml:space="preserve">                                              , TO_CHAR(tt1.mod_dt,</t>
    </r>
    <r>
      <rPr>
        <sz val="9"/>
        <color rgb="FF7DA123"/>
        <rFont val="Consolas"/>
        <family val="3"/>
      </rPr>
      <t>'HH24:MI'</t>
    </r>
    <r>
      <rPr>
        <sz val="9"/>
        <color rgb="FF010101"/>
        <rFont val="Consolas"/>
        <family val="3"/>
      </rPr>
      <t>)</t>
    </r>
  </si>
  <si>
    <r>
      <t xml:space="preserve">                                              , TO_CHAR(tt1.mod_dt,</t>
    </r>
    <r>
      <rPr>
        <sz val="9"/>
        <color rgb="FF7DA123"/>
        <rFont val="Consolas"/>
        <family val="3"/>
      </rPr>
      <t>'YYYY.MM.DD'</t>
    </r>
    <r>
      <rPr>
        <sz val="9"/>
        <color rgb="FF010101"/>
        <rFont val="Consolas"/>
        <family val="3"/>
      </rPr>
      <t>) ) mod_dt,</t>
    </r>
  </si>
  <si>
    <t xml:space="preserve">           tt1.read_cnt</t>
  </si>
  <si>
    <r>
      <t xml:space="preserve">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(</t>
    </r>
  </si>
  <si>
    <r>
      <t xml:space="preserve">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ROWNUM AS RNUM, T1.</t>
    </r>
    <r>
      <rPr>
        <sz val="9"/>
        <color rgb="FF0099CC"/>
        <rFont val="Consolas"/>
        <family val="3"/>
      </rPr>
      <t>*</t>
    </r>
  </si>
  <si>
    <r>
      <t xml:space="preserve">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(</t>
    </r>
  </si>
  <si>
    <r>
      <t xml:space="preserve">    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</si>
  <si>
    <r>
      <t xml:space="preserve">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board           </t>
    </r>
  </si>
  <si>
    <r>
      <t xml:space="preserve">            </t>
    </r>
    <r>
      <rPr>
        <sz val="9"/>
        <color rgb="FF999999"/>
        <rFont val="Consolas"/>
        <family val="3"/>
      </rPr>
      <t>--검색조건</t>
    </r>
  </si>
  <si>
    <r>
      <t xml:space="preserve">            </t>
    </r>
    <r>
      <rPr>
        <sz val="9"/>
        <color rgb="FF999999"/>
        <rFont val="Consolas"/>
        <family val="3"/>
      </rPr>
      <t>--WHERE title LIKE '제목_10'||'%'</t>
    </r>
  </si>
  <si>
    <r>
      <t xml:space="preserve">            </t>
    </r>
    <r>
      <rPr>
        <sz val="9"/>
        <color rgb="FF999999"/>
        <rFont val="Consolas"/>
        <family val="3"/>
      </rPr>
      <t>--WHERE contents LIKE '내용_100'||'%'</t>
    </r>
  </si>
  <si>
    <r>
      <t xml:space="preserve">           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mod_dt DESC</t>
    </r>
  </si>
  <si>
    <t xml:space="preserve">        )T1</t>
  </si>
  <si>
    <r>
      <t xml:space="preserve">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rownum </t>
    </r>
    <r>
      <rPr>
        <sz val="9"/>
        <color rgb="FF0099CC"/>
        <rFont val="Consolas"/>
        <family val="3"/>
      </rPr>
      <t>&lt;=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</si>
  <si>
    <t xml:space="preserve">    )TT1</t>
  </si>
  <si>
    <r>
      <t xml:space="preserve">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rnum </t>
    </r>
    <r>
      <rPr>
        <sz val="9"/>
        <color rgb="FF0099CC"/>
        <rFont val="Consolas"/>
        <family val="3"/>
      </rPr>
      <t>&gt;=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</si>
  <si>
    <t>)A NATURAL JOIN</t>
  </si>
  <si>
    <r>
      <t>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</si>
  <si>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r>
      <t xml:space="preserve">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board  </t>
    </r>
  </si>
  <si>
    <r>
      <t xml:space="preserve">  </t>
    </r>
    <r>
      <rPr>
        <sz val="9"/>
        <color rgb="FF999999"/>
        <rFont val="Consolas"/>
        <family val="3"/>
      </rPr>
      <t xml:space="preserve">--WHERE title LIKE '제목_10'||'%'  </t>
    </r>
  </si>
  <si>
    <t>)B</t>
  </si>
  <si>
    <t>--CRUD</t>
  </si>
  <si>
    <t>--등록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</si>
  <si>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board (</t>
    </r>
  </si>
  <si>
    <t xml:space="preserve">    seq,</t>
  </si>
  <si>
    <t xml:space="preserve">    title,</t>
  </si>
  <si>
    <t xml:space="preserve">    contents,</t>
  </si>
  <si>
    <t xml:space="preserve">    reg_id,</t>
  </si>
  <si>
    <t xml:space="preserve">    mod_id</t>
  </si>
  <si>
    <r>
      <t xml:space="preserve">    </t>
    </r>
    <r>
      <rPr>
        <sz val="9"/>
        <color rgb="FF004FC8"/>
        <rFont val="Consolas"/>
        <family val="3"/>
      </rPr>
      <t>1000001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</si>
  <si>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'99제목'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</si>
  <si>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'99내용'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</si>
  <si>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'ADMIN'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</si>
  <si>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'ADMIN'</t>
    </r>
  </si>
  <si>
    <r>
      <t>SELECT</t>
    </r>
    <r>
      <rPr>
        <sz val="9"/>
        <color rgb="FF010101"/>
        <rFont val="Consolas"/>
        <family val="3"/>
      </rPr>
      <t xml:space="preserve">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board;</t>
    </r>
  </si>
  <si>
    <t>--단건조회</t>
  </si>
  <si>
    <r>
      <t>SELECT</t>
    </r>
    <r>
      <rPr>
        <sz val="9"/>
        <color rgb="FF010101"/>
        <rFont val="Consolas"/>
        <family val="3"/>
      </rPr>
      <t xml:space="preserve"> seq,</t>
    </r>
  </si>
  <si>
    <t xml:space="preserve">       title,</t>
  </si>
  <si>
    <t xml:space="preserve">       contents,</t>
  </si>
  <si>
    <r>
      <t xml:space="preserve">       TO_CHAR(read_cnt,</t>
    </r>
    <r>
      <rPr>
        <sz val="9"/>
        <color rgb="FF7DA123"/>
        <rFont val="Consolas"/>
        <family val="3"/>
      </rPr>
      <t>'999,999'</t>
    </r>
    <r>
      <rPr>
        <sz val="9"/>
        <color rgb="FF010101"/>
        <rFont val="Consolas"/>
        <family val="3"/>
      </rPr>
      <t>) read_cnt,</t>
    </r>
  </si>
  <si>
    <r>
      <t xml:space="preserve">       TO_CHAR(mod_dt,</t>
    </r>
    <r>
      <rPr>
        <sz val="9"/>
        <color rgb="FF7DA123"/>
        <rFont val="Consolas"/>
        <family val="3"/>
      </rPr>
      <t>'YYYY.MM.DD HH24:MI:SS'</t>
    </r>
    <r>
      <rPr>
        <sz val="9"/>
        <color rgb="FF010101"/>
        <rFont val="Consolas"/>
        <family val="3"/>
      </rPr>
      <t>) mod_dt,</t>
    </r>
  </si>
  <si>
    <t xml:space="preserve">       mod_id</t>
  </si>
  <si>
    <r>
      <t>FROM</t>
    </r>
    <r>
      <rPr>
        <sz val="9"/>
        <color rgb="FF010101"/>
        <rFont val="Consolas"/>
        <family val="3"/>
      </rPr>
      <t xml:space="preserve">  board</t>
    </r>
  </si>
  <si>
    <r>
      <t>WHERE</t>
    </r>
    <r>
      <rPr>
        <sz val="9"/>
        <color rgb="FF010101"/>
        <rFont val="Consolas"/>
        <family val="3"/>
      </rPr>
      <t xml:space="preserve"> seq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&amp;</t>
    </r>
    <r>
      <rPr>
        <sz val="9"/>
        <color rgb="FF010101"/>
        <rFont val="Consolas"/>
        <family val="3"/>
      </rPr>
      <t>SEQ</t>
    </r>
  </si>
  <si>
    <t>--수정</t>
  </si>
  <si>
    <r>
      <t>UPDATE</t>
    </r>
    <r>
      <rPr>
        <sz val="9"/>
        <color rgb="FF010101"/>
        <rFont val="Consolas"/>
        <family val="3"/>
      </rPr>
      <t xml:space="preserve"> board</t>
    </r>
  </si>
  <si>
    <r>
      <t>SET</t>
    </r>
    <r>
      <rPr>
        <sz val="9"/>
        <color rgb="FF010101"/>
        <rFont val="Consolas"/>
        <family val="3"/>
      </rPr>
      <t xml:space="preserve"> title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:v1,</t>
    </r>
  </si>
  <si>
    <r>
      <t xml:space="preserve">    contents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:v2,</t>
    </r>
  </si>
  <si>
    <r>
      <t xml:space="preserve">    mod_dt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SYSDATE,</t>
    </r>
  </si>
  <si>
    <r>
      <t xml:space="preserve">    mod_id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:V3</t>
    </r>
  </si>
  <si>
    <r>
      <t>WHERE</t>
    </r>
    <r>
      <rPr>
        <sz val="9"/>
        <color rgb="FF010101"/>
        <rFont val="Consolas"/>
        <family val="3"/>
      </rPr>
      <t xml:space="preserve"> seq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>:SEQ</t>
    </r>
  </si>
  <si>
    <t>--삭제</t>
  </si>
  <si>
    <r>
      <t>DELETE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board</t>
    </r>
  </si>
  <si>
    <r>
      <t>WHERE</t>
    </r>
    <r>
      <rPr>
        <sz val="9"/>
        <color rgb="FF010101"/>
        <rFont val="Consolas"/>
        <family val="3"/>
      </rPr>
      <t xml:space="preserve"> seq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:v0;</t>
    </r>
  </si>
  <si>
    <t>--조회 COUNT증가</t>
  </si>
  <si>
    <r>
      <t xml:space="preserve">  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READ_CNT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READ_CNT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</si>
  <si>
    <r>
      <t xml:space="preserve">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seq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>:SEQ</t>
    </r>
  </si>
  <si>
    <t>------------------------------------------------------------------------------------------------------------------------</t>
  </si>
  <si>
    <t>------------------------------------------------------------------------------------------</t>
  </si>
  <si>
    <t>---------------------------------------------------</t>
  </si>
  <si>
    <r>
      <t xml:space="preserve">Plan hash value: </t>
    </r>
    <r>
      <rPr>
        <sz val="9"/>
        <color rgb="FF004FC8"/>
        <rFont val="Consolas"/>
        <family val="3"/>
      </rPr>
      <t>3913843950</t>
    </r>
  </si>
  <si>
    <r>
      <t>|</t>
    </r>
    <r>
      <rPr>
        <sz val="9"/>
        <color rgb="FF010101"/>
        <rFont val="Consolas"/>
        <family val="3"/>
      </rPr>
      <t xml:space="preserve"> Id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Operation    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Name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Rows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Bytes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>TempSpc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Cost (%CPU)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Time    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</si>
  <si>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STATEMENT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1620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491K 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</si>
  <si>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|*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VIEW        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1620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491K 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</si>
  <si>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|*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COUNT STOPKEY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  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</si>
  <si>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VIEW      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1074K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152M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491K 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</si>
  <si>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|*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SORT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STOPKEY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1074K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2224M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2797M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491K 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</si>
  <si>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ACCESS FULL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BOARD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1074K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2224M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3869</t>
    </r>
    <r>
      <rPr>
        <sz val="9"/>
        <color rgb="FF010101"/>
        <rFont val="Consolas"/>
        <family val="3"/>
      </rPr>
      <t xml:space="preserve">  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</si>
  <si>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 xml:space="preserve">Predicate Information (identified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operation id):</t>
    </r>
  </si>
  <si>
    <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filter(</t>
    </r>
    <r>
      <rPr>
        <sz val="9"/>
        <color rgb="FF7DA123"/>
        <rFont val="Consolas"/>
        <family val="3"/>
      </rPr>
      <t>"RNUM"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</si>
  <si>
    <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filter(ROWNUM</t>
    </r>
    <r>
      <rPr>
        <sz val="9"/>
        <color rgb="FF0099CC"/>
        <rFont val="Consolas"/>
        <family val="3"/>
      </rPr>
      <t>&lt;=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)</t>
    </r>
  </si>
  <si>
    <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filter(ROWNUM</t>
    </r>
    <r>
      <rPr>
        <sz val="9"/>
        <color rgb="FF0099CC"/>
        <rFont val="Consolas"/>
        <family val="3"/>
      </rPr>
      <t>&lt;=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)</t>
    </r>
  </si>
  <si>
    <r>
      <t xml:space="preserve">경   과: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00.10</t>
    </r>
  </si>
  <si>
    <r>
      <t>17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54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</si>
  <si>
    <t>--STEP 1. BOARD테이블 생성</t>
  </si>
  <si>
    <t>--STEP 2. 다량의 데이터 입력(1000000)</t>
  </si>
  <si>
    <t>--STEP 3. PAGING</t>
  </si>
  <si>
    <t>--STEP 1.</t>
  </si>
  <si>
    <r>
      <t xml:space="preserve">        REG_DT DATE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SYSDATE,</t>
    </r>
  </si>
  <si>
    <r>
      <t xml:space="preserve">        MOD_DT DATE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SYSDATE,</t>
    </r>
  </si>
  <si>
    <t>--STEP 2.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</si>
  <si>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BOARD</t>
    </r>
  </si>
  <si>
    <r>
      <t>SELECT</t>
    </r>
    <r>
      <rPr>
        <sz val="9"/>
        <color rgb="FF010101"/>
        <rFont val="Consolas"/>
        <family val="3"/>
      </rPr>
      <t xml:space="preserve"> level seq,</t>
    </r>
  </si>
  <si>
    <r>
      <t xml:space="preserve">       </t>
    </r>
    <r>
      <rPr>
        <sz val="9"/>
        <color rgb="FF7DA123"/>
        <rFont val="Consolas"/>
        <family val="3"/>
      </rPr>
      <t>'제목_'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level title,</t>
    </r>
  </si>
  <si>
    <r>
      <t xml:space="preserve">       </t>
    </r>
    <r>
      <rPr>
        <sz val="9"/>
        <color rgb="FF7DA123"/>
        <rFont val="Consolas"/>
        <family val="3"/>
      </rPr>
      <t>'내용_'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level contents,</t>
    </r>
  </si>
  <si>
    <r>
      <t xml:space="preserve">    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read_cnt,</t>
    </r>
  </si>
  <si>
    <r>
      <t xml:space="preserve">       (SYSDATE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level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>)  reg_dt,</t>
    </r>
  </si>
  <si>
    <r>
      <t xml:space="preserve">       </t>
    </r>
    <r>
      <rPr>
        <sz val="9"/>
        <color rgb="FF7DA123"/>
        <rFont val="Consolas"/>
        <family val="3"/>
      </rPr>
      <t>'PCWK'</t>
    </r>
    <r>
      <rPr>
        <sz val="9"/>
        <color rgb="FF010101"/>
        <rFont val="Consolas"/>
        <family val="3"/>
      </rPr>
      <t xml:space="preserve"> REG_ID,</t>
    </r>
  </si>
  <si>
    <r>
      <t xml:space="preserve">        (SYSDATE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level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>)  mod_dt,</t>
    </r>
  </si>
  <si>
    <r>
      <t xml:space="preserve">       </t>
    </r>
    <r>
      <rPr>
        <sz val="9"/>
        <color rgb="FF7DA123"/>
        <rFont val="Consolas"/>
        <family val="3"/>
      </rPr>
      <t>'ADMIN'</t>
    </r>
    <r>
      <rPr>
        <sz val="9"/>
        <color rgb="FF010101"/>
        <rFont val="Consolas"/>
        <family val="3"/>
      </rPr>
      <t xml:space="preserve"> mod_id     </t>
    </r>
  </si>
  <si>
    <r>
      <t xml:space="preserve">CONNECT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level </t>
    </r>
    <r>
      <rPr>
        <sz val="9"/>
        <color rgb="FF0099CC"/>
        <rFont val="Consolas"/>
        <family val="3"/>
      </rPr>
      <t>&lt;=</t>
    </r>
    <r>
      <rPr>
        <sz val="9"/>
        <color rgb="FF004FC8"/>
        <rFont val="Consolas"/>
        <family val="3"/>
      </rPr>
      <t>1000000</t>
    </r>
    <r>
      <rPr>
        <sz val="9"/>
        <color rgb="FF010101"/>
        <rFont val="Consolas"/>
        <family val="3"/>
      </rPr>
      <t xml:space="preserve">  </t>
    </r>
  </si>
  <si>
    <t>10000000건수 확인</t>
  </si>
  <si>
    <r>
      <t>SELECT</t>
    </r>
    <r>
      <rPr>
        <sz val="9"/>
        <color rgb="FF010101"/>
        <rFont val="Consolas"/>
        <family val="3"/>
      </rPr>
      <t xml:space="preserve">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BOARD;</t>
    </r>
  </si>
  <si>
    <t xml:space="preserve">--STEP 3. </t>
  </si>
  <si>
    <t>ORACLE PAGING ROWNUM : 번호로서 ROW순서 대로 출력되어짐</t>
  </si>
  <si>
    <r>
      <t>ORDER</t>
    </r>
    <r>
      <rPr>
        <sz val="9"/>
        <color rgb="FF010101"/>
        <rFont val="Consolas"/>
        <family val="3"/>
      </rPr>
      <t xml:space="preserve"> BY필요</t>
    </r>
  </si>
  <si>
    <t>l title for a20</t>
  </si>
  <si>
    <r>
      <t>SELECT</t>
    </r>
    <r>
      <rPr>
        <sz val="9"/>
        <color rgb="FF010101"/>
        <rFont val="Consolas"/>
        <family val="3"/>
      </rPr>
      <t xml:space="preserve"> rownum,seq,title  </t>
    </r>
  </si>
  <si>
    <r>
      <t>FROM</t>
    </r>
    <r>
      <rPr>
        <sz val="9"/>
        <color rgb="FF010101"/>
        <rFont val="Consolas"/>
        <family val="3"/>
      </rPr>
      <t xml:space="preserve"> board  </t>
    </r>
  </si>
  <si>
    <r>
      <t>WHERE</t>
    </r>
    <r>
      <rPr>
        <sz val="9"/>
        <color rgb="FF010101"/>
        <rFont val="Consolas"/>
        <family val="3"/>
      </rPr>
      <t xml:space="preserve"> rownum </t>
    </r>
    <r>
      <rPr>
        <sz val="9"/>
        <color rgb="FF0099CC"/>
        <rFont val="Consolas"/>
        <family val="3"/>
      </rPr>
      <t>&lt;=</t>
    </r>
    <r>
      <rPr>
        <sz val="9"/>
        <color rgb="FF004FC8"/>
        <rFont val="Consolas"/>
        <family val="3"/>
      </rPr>
      <t>10</t>
    </r>
  </si>
  <si>
    <t xml:space="preserve">    ROWNUM        SEQ TITLE</t>
  </si>
  <si>
    <t>---------- ---------- --------------------</t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</si>
  <si>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162</t>
    </r>
    <r>
      <rPr>
        <sz val="9"/>
        <color rgb="FF010101"/>
        <rFont val="Consolas"/>
        <family val="3"/>
      </rPr>
      <t xml:space="preserve"> 제목_162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</si>
  <si>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163</t>
    </r>
    <r>
      <rPr>
        <sz val="9"/>
        <color rgb="FF010101"/>
        <rFont val="Consolas"/>
        <family val="3"/>
      </rPr>
      <t xml:space="preserve"> 제목_163</t>
    </r>
  </si>
  <si>
    <r>
      <t xml:space="preserve">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164</t>
    </r>
    <r>
      <rPr>
        <sz val="9"/>
        <color rgb="FF010101"/>
        <rFont val="Consolas"/>
        <family val="3"/>
      </rPr>
      <t xml:space="preserve"> 제목_164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</si>
  <si>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165</t>
    </r>
    <r>
      <rPr>
        <sz val="9"/>
        <color rgb="FF010101"/>
        <rFont val="Consolas"/>
        <family val="3"/>
      </rPr>
      <t xml:space="preserve"> 제목_165</t>
    </r>
  </si>
  <si>
    <r>
      <t xml:space="preserve">     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166</t>
    </r>
    <r>
      <rPr>
        <sz val="9"/>
        <color rgb="FF010101"/>
        <rFont val="Consolas"/>
        <family val="3"/>
      </rPr>
      <t xml:space="preserve"> 제목_166</t>
    </r>
  </si>
  <si>
    <r>
      <t xml:space="preserve">     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167</t>
    </r>
    <r>
      <rPr>
        <sz val="9"/>
        <color rgb="FF010101"/>
        <rFont val="Consolas"/>
        <family val="3"/>
      </rPr>
      <t xml:space="preserve"> 제목_167</t>
    </r>
  </si>
  <si>
    <r>
      <t xml:space="preserve">         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168</t>
    </r>
    <r>
      <rPr>
        <sz val="9"/>
        <color rgb="FF010101"/>
        <rFont val="Consolas"/>
        <family val="3"/>
      </rPr>
      <t xml:space="preserve"> 제목_168</t>
    </r>
  </si>
  <si>
    <r>
      <t xml:space="preserve">         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169</t>
    </r>
    <r>
      <rPr>
        <sz val="9"/>
        <color rgb="FF010101"/>
        <rFont val="Consolas"/>
        <family val="3"/>
      </rPr>
      <t xml:space="preserve"> 제목_169</t>
    </r>
  </si>
  <si>
    <r>
      <t xml:space="preserve">         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170</t>
    </r>
    <r>
      <rPr>
        <sz val="9"/>
        <color rgb="FF010101"/>
        <rFont val="Consolas"/>
        <family val="3"/>
      </rPr>
      <t xml:space="preserve"> 제목_170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</si>
  <si>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 </t>
    </r>
    <r>
      <rPr>
        <sz val="9"/>
        <color rgb="FF004FC8"/>
        <rFont val="Consolas"/>
        <family val="3"/>
      </rPr>
      <t>171</t>
    </r>
    <r>
      <rPr>
        <sz val="9"/>
        <color rgb="FF010101"/>
        <rFont val="Consolas"/>
        <family val="3"/>
      </rPr>
      <t xml:space="preserve"> 제목_171</t>
    </r>
  </si>
  <si>
    <r>
      <t>SELECT</t>
    </r>
    <r>
      <rPr>
        <sz val="9"/>
        <color rgb="FF010101"/>
        <rFont val="Consolas"/>
        <family val="3"/>
      </rPr>
      <t xml:space="preserve"> rownum,seq,title </t>
    </r>
    <r>
      <rPr>
        <sz val="9"/>
        <color rgb="FF999999"/>
        <rFont val="Consolas"/>
        <family val="3"/>
      </rPr>
      <t xml:space="preserve">--3  </t>
    </r>
  </si>
  <si>
    <r>
      <t>FROM</t>
    </r>
    <r>
      <rPr>
        <sz val="9"/>
        <color rgb="FF010101"/>
        <rFont val="Consolas"/>
        <family val="3"/>
      </rPr>
      <t xml:space="preserve"> board              </t>
    </r>
    <r>
      <rPr>
        <sz val="9"/>
        <color rgb="FF999999"/>
        <rFont val="Consolas"/>
        <family val="3"/>
      </rPr>
      <t>--1</t>
    </r>
  </si>
  <si>
    <r>
      <t>WHERE</t>
    </r>
    <r>
      <rPr>
        <sz val="9"/>
        <color rgb="FF010101"/>
        <rFont val="Consolas"/>
        <family val="3"/>
      </rPr>
      <t xml:space="preserve"> rownum </t>
    </r>
    <r>
      <rPr>
        <sz val="9"/>
        <color rgb="FF0099CC"/>
        <rFont val="Consolas"/>
        <family val="3"/>
      </rPr>
      <t>&lt;=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   </t>
    </r>
    <r>
      <rPr>
        <sz val="9"/>
        <color rgb="FF999999"/>
        <rFont val="Consolas"/>
        <family val="3"/>
      </rPr>
      <t>--2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</si>
  <si>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mod_dt DESC    </t>
    </r>
    <r>
      <rPr>
        <sz val="9"/>
        <color rgb="FF999999"/>
        <rFont val="Consolas"/>
        <family val="3"/>
      </rPr>
      <t>--4</t>
    </r>
  </si>
  <si>
    <r>
      <t>SELECT</t>
    </r>
    <r>
      <rPr>
        <sz val="9"/>
        <color rgb="FF010101"/>
        <rFont val="Consolas"/>
        <family val="3"/>
      </rPr>
      <t xml:space="preserve"> TT1.rnum,</t>
    </r>
  </si>
  <si>
    <t xml:space="preserve">       tt1.seq,</t>
  </si>
  <si>
    <t xml:space="preserve">       tt1.title,</t>
  </si>
  <si>
    <t xml:space="preserve">       tt1.mod_id,</t>
  </si>
  <si>
    <r>
      <t xml:space="preserve">       DECODE( TO_CHAR(SYSDATE,</t>
    </r>
    <r>
      <rPr>
        <sz val="9"/>
        <color rgb="FF7DA123"/>
        <rFont val="Consolas"/>
        <family val="3"/>
      </rPr>
      <t>'YYYYMMDD'</t>
    </r>
    <r>
      <rPr>
        <sz val="9"/>
        <color rgb="FF010101"/>
        <rFont val="Consolas"/>
        <family val="3"/>
      </rPr>
      <t>), TO_CHAR(tt1.mod_dt,</t>
    </r>
    <r>
      <rPr>
        <sz val="9"/>
        <color rgb="FF7DA123"/>
        <rFont val="Consolas"/>
        <family val="3"/>
      </rPr>
      <t>'YYYYMMDD'</t>
    </r>
    <r>
      <rPr>
        <sz val="9"/>
        <color rgb="FF010101"/>
        <rFont val="Consolas"/>
        <family val="3"/>
      </rPr>
      <t>)</t>
    </r>
  </si>
  <si>
    <r>
      <t xml:space="preserve">                                          , TO_CHAR(tt1.mod_dt,</t>
    </r>
    <r>
      <rPr>
        <sz val="9"/>
        <color rgb="FF7DA123"/>
        <rFont val="Consolas"/>
        <family val="3"/>
      </rPr>
      <t>'HH24:MI'</t>
    </r>
    <r>
      <rPr>
        <sz val="9"/>
        <color rgb="FF010101"/>
        <rFont val="Consolas"/>
        <family val="3"/>
      </rPr>
      <t>)</t>
    </r>
  </si>
  <si>
    <r>
      <t xml:space="preserve">                                          , TO_CHAR(tt1.mod_dt,</t>
    </r>
    <r>
      <rPr>
        <sz val="9"/>
        <color rgb="FF7DA123"/>
        <rFont val="Consolas"/>
        <family val="3"/>
      </rPr>
      <t>'YYYY.MM.DD'</t>
    </r>
    <r>
      <rPr>
        <sz val="9"/>
        <color rgb="FF010101"/>
        <rFont val="Consolas"/>
        <family val="3"/>
      </rPr>
      <t>) ) mod_dt,</t>
    </r>
  </si>
  <si>
    <t xml:space="preserve">       tt1.read_cnt</t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</si>
  <si>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ROWNUM AS RNUM, T1.</t>
    </r>
    <r>
      <rPr>
        <sz val="9"/>
        <color rgb="FF0099CC"/>
        <rFont val="Consolas"/>
        <family val="3"/>
      </rPr>
      <t>*</t>
    </r>
  </si>
  <si>
    <r>
      <t xml:space="preserve">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</si>
  <si>
    <r>
      <t xml:space="preserve">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board           </t>
    </r>
  </si>
  <si>
    <r>
      <t xml:space="preserve">        </t>
    </r>
    <r>
      <rPr>
        <sz val="9"/>
        <color rgb="FF999999"/>
        <rFont val="Consolas"/>
        <family val="3"/>
      </rPr>
      <t>--검색조건</t>
    </r>
  </si>
  <si>
    <r>
      <t xml:space="preserve">        </t>
    </r>
    <r>
      <rPr>
        <sz val="9"/>
        <color rgb="FF999999"/>
        <rFont val="Consolas"/>
        <family val="3"/>
      </rPr>
      <t>--WHERE title LIKE '제목_10'||'%'</t>
    </r>
  </si>
  <si>
    <r>
      <t xml:space="preserve">        </t>
    </r>
    <r>
      <rPr>
        <sz val="9"/>
        <color rgb="FF999999"/>
        <rFont val="Consolas"/>
        <family val="3"/>
      </rPr>
      <t>--WHERE contents LIKE '내용_100'||'%'</t>
    </r>
  </si>
  <si>
    <r>
      <t xml:space="preserve">       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mod_dt DESC</t>
    </r>
  </si>
  <si>
    <t xml:space="preserve">    )T1</t>
  </si>
  <si>
    <t>)TT1</t>
  </si>
  <si>
    <r>
      <t>WHERE</t>
    </r>
    <r>
      <rPr>
        <sz val="9"/>
        <color rgb="FF010101"/>
        <rFont val="Consolas"/>
        <family val="3"/>
      </rPr>
      <t xml:space="preserve"> RNUM BETWEEN  </t>
    </r>
    <r>
      <rPr>
        <sz val="9"/>
        <color rgb="FF0099CC"/>
        <rFont val="Consolas"/>
        <family val="3"/>
      </rPr>
      <t>&amp;</t>
    </r>
    <r>
      <rPr>
        <sz val="9"/>
        <color rgb="FF010101"/>
        <rFont val="Consolas"/>
        <family val="3"/>
      </rPr>
      <t xml:space="preserve">page_size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(</t>
    </r>
    <r>
      <rPr>
        <sz val="9"/>
        <color rgb="FF0099CC"/>
        <rFont val="Consolas"/>
        <family val="3"/>
      </rPr>
      <t>&amp;</t>
    </r>
    <r>
      <rPr>
        <sz val="9"/>
        <color rgb="FF010101"/>
        <rFont val="Consolas"/>
        <family val="3"/>
      </rPr>
      <t>page_no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AND </t>
    </r>
    <r>
      <rPr>
        <sz val="9"/>
        <color rgb="FF0099CC"/>
        <rFont val="Consolas"/>
        <family val="3"/>
      </rPr>
      <t>&amp;</t>
    </r>
    <r>
      <rPr>
        <sz val="9"/>
        <color rgb="FF010101"/>
        <rFont val="Consolas"/>
        <family val="3"/>
      </rPr>
      <t xml:space="preserve">page_size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(</t>
    </r>
    <r>
      <rPr>
        <sz val="9"/>
        <color rgb="FF0099CC"/>
        <rFont val="Consolas"/>
        <family val="3"/>
      </rPr>
      <t>&amp;</t>
    </r>
    <r>
      <rPr>
        <sz val="9"/>
        <color rgb="FF010101"/>
        <rFont val="Consolas"/>
        <family val="3"/>
      </rPr>
      <t>page_no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+&amp;</t>
    </r>
    <r>
      <rPr>
        <sz val="9"/>
        <color rgb="FF010101"/>
        <rFont val="Consolas"/>
        <family val="3"/>
      </rPr>
      <t>page_size</t>
    </r>
  </si>
  <si>
    <t>--WHERE RNUM BETWEEN 1 AND 10</t>
  </si>
  <si>
    <t>--WHERE RNUM BETWEEN 11 AND 20</t>
  </si>
  <si>
    <t>--WHERE RNUM BETWEEN 21 AND 30</t>
  </si>
  <si>
    <t>explain plan for</t>
  </si>
  <si>
    <r>
      <t>WHERE</t>
    </r>
    <r>
      <rPr>
        <sz val="9"/>
        <color rgb="FF010101"/>
        <rFont val="Consolas"/>
        <family val="3"/>
      </rPr>
      <t xml:space="preserve"> rnum BETWEEN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AND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;</t>
    </r>
  </si>
  <si>
    <r>
      <t xml:space="preserve">Plan hash value: </t>
    </r>
    <r>
      <rPr>
        <sz val="9"/>
        <color rgb="FF004FC8"/>
        <rFont val="Consolas"/>
        <family val="3"/>
      </rPr>
      <t>640494947</t>
    </r>
  </si>
  <si>
    <t>---------------------------------------------------------------------------------------</t>
  </si>
  <si>
    <r>
      <t>|</t>
    </r>
    <r>
      <rPr>
        <sz val="9"/>
        <color rgb="FF010101"/>
        <rFont val="Consolas"/>
        <family val="3"/>
      </rPr>
      <t xml:space="preserve"> Id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Operation 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Name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Rows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Bytes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>TempSpc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Cost (%CPU)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Time    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</si>
  <si>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STATEMENT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1074K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165M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491K 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</si>
  <si>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|*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VIEW     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1074K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165M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491K 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</si>
  <si>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COUNT   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  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</si>
  <si>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VIEW   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1074K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152M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491K 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</si>
  <si>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SORT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1074K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2224M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2797M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491K 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</si>
  <si>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ACCESS FULL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BOARD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1074K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2224M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3869</t>
    </r>
    <r>
      <rPr>
        <sz val="9"/>
        <color rgb="FF010101"/>
        <rFont val="Consolas"/>
        <family val="3"/>
      </rPr>
      <t xml:space="preserve">  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</si>
  <si>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filter(</t>
    </r>
    <r>
      <rPr>
        <sz val="9"/>
        <color rgb="FF7DA123"/>
        <rFont val="Consolas"/>
        <family val="3"/>
      </rPr>
      <t>"RNUM"</t>
    </r>
    <r>
      <rPr>
        <sz val="9"/>
        <color rgb="FF0099CC"/>
        <rFont val="Consolas"/>
        <family val="3"/>
      </rPr>
      <t>&lt;=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AND </t>
    </r>
    <r>
      <rPr>
        <sz val="9"/>
        <color rgb="FF7DA123"/>
        <rFont val="Consolas"/>
        <family val="3"/>
      </rPr>
      <t>"RNUM"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</si>
  <si>
    <r>
      <t>21</t>
    </r>
    <r>
      <rPr>
        <sz val="9"/>
        <color rgb="FF010101"/>
        <rFont val="Consolas"/>
        <family val="3"/>
      </rPr>
      <t xml:space="preserve"> 행이 선택되었습니다.</t>
    </r>
  </si>
  <si>
    <r>
      <t>17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49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</si>
  <si>
    <r>
      <t xml:space="preserve">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rownum </t>
    </r>
    <r>
      <rPr>
        <sz val="9"/>
        <color rgb="FF0099CC"/>
        <rFont val="Consolas"/>
        <family val="3"/>
      </rPr>
      <t>&lt;=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</si>
  <si>
    <r>
      <t>WHERE</t>
    </r>
    <r>
      <rPr>
        <sz val="9"/>
        <color rgb="FF010101"/>
        <rFont val="Consolas"/>
        <family val="3"/>
      </rPr>
      <t xml:space="preserve"> rnum 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1</t>
    </r>
  </si>
  <si>
    <t>JDBC</t>
    <phoneticPr fontId="2" type="noConversion"/>
  </si>
  <si>
    <t>JDBC(java database Connectivity)</t>
    <phoneticPr fontId="2" type="noConversion"/>
  </si>
  <si>
    <t>자바에서 데이터베이스에 접속할 수 있도록 하는 자바 API이다.</t>
    <phoneticPr fontId="2" type="noConversion"/>
  </si>
  <si>
    <t>JDBC는 데이터베이스에서 자료를 쿼리하거나 업데이트하는 방법을 제공한다.</t>
    <phoneticPr fontId="2" type="noConversion"/>
  </si>
  <si>
    <t>JDBC Driver download</t>
    <phoneticPr fontId="2" type="noConversion"/>
  </si>
  <si>
    <t>https://www.oracle.com/kr/database/technologies/appdev/jdbc-downloads.html</t>
  </si>
  <si>
    <t>jdk 1.8, oracle version 해당되는 *.jar</t>
    <phoneticPr fontId="2" type="noConversion"/>
  </si>
  <si>
    <t>PLSQL</t>
    <phoneticPr fontId="2" type="noConversion"/>
  </si>
  <si>
    <t>PL/SQL</t>
    <phoneticPr fontId="2" type="noConversion"/>
  </si>
  <si>
    <t>SQL만으로 구현이 어렵거나 구현 불가능한 작업을 수행하기 위해 오라클에서</t>
    <phoneticPr fontId="2" type="noConversion"/>
  </si>
  <si>
    <t>제공하는 프로그래밍 언어.</t>
    <phoneticPr fontId="2" type="noConversion"/>
  </si>
  <si>
    <t>변수, 조건처리, 반복등 java언어와 같은 프로그램 기능을 제공.</t>
    <phoneticPr fontId="2" type="noConversion"/>
  </si>
  <si>
    <t>구문)</t>
    <phoneticPr fontId="2" type="noConversion"/>
  </si>
  <si>
    <t>DECLARE</t>
  </si>
  <si>
    <t>DECLARE</t>
    <phoneticPr fontId="2" type="noConversion"/>
  </si>
  <si>
    <t>BEGIN</t>
  </si>
  <si>
    <t>BEGIN</t>
    <phoneticPr fontId="2" type="noConversion"/>
  </si>
  <si>
    <t>EXCEPTION</t>
    <phoneticPr fontId="2" type="noConversion"/>
  </si>
  <si>
    <t>/</t>
  </si>
  <si>
    <t>/</t>
    <phoneticPr fontId="2" type="noConversion"/>
  </si>
  <si>
    <t>선언부</t>
    <phoneticPr fontId="2" type="noConversion"/>
  </si>
  <si>
    <t>실행부</t>
    <phoneticPr fontId="2" type="noConversion"/>
  </si>
  <si>
    <t>예외처리</t>
    <phoneticPr fontId="2" type="noConversion"/>
  </si>
  <si>
    <t>예외처리</t>
    <phoneticPr fontId="2" type="noConversion"/>
  </si>
  <si>
    <t>END</t>
    <phoneticPr fontId="2" type="noConversion"/>
  </si>
  <si>
    <t>/</t>
    <phoneticPr fontId="2" type="noConversion"/>
  </si>
  <si>
    <t>변수, 상수, 커서등</t>
    <phoneticPr fontId="2" type="noConversion"/>
  </si>
  <si>
    <t>조건, 반복,SELECT, DML,함수</t>
    <phoneticPr fontId="2" type="noConversion"/>
  </si>
  <si>
    <r>
      <t>SET</t>
    </r>
    <r>
      <rPr>
        <sz val="9"/>
        <color rgb="FF010101"/>
        <rFont val="Consolas"/>
        <family val="3"/>
      </rPr>
      <t xml:space="preserve"> SERVEROUTPUT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>;</t>
    </r>
  </si>
  <si>
    <t>END;</t>
  </si>
  <si>
    <r>
      <t xml:space="preserve">    DBMS_OUTPUT.PUT_LINE(</t>
    </r>
    <r>
      <rPr>
        <sz val="9"/>
        <color rgb="FF7DA123"/>
        <rFont val="Consolas"/>
        <family val="3"/>
      </rPr>
      <t>'Hello, PL/SQL'</t>
    </r>
    <r>
      <rPr>
        <sz val="9"/>
        <color rgb="FF010101"/>
        <rFont val="Consolas"/>
        <family val="3"/>
      </rPr>
      <t>);</t>
    </r>
    <phoneticPr fontId="2" type="noConversion"/>
  </si>
  <si>
    <t>--실행결과를 화면에 출력</t>
    <phoneticPr fontId="2" type="noConversion"/>
  </si>
  <si>
    <t>--DBMS_OUTPUT 패키지, PUT_LINE() : 파람 문자열을 콘솔에 출력하세요.</t>
    <phoneticPr fontId="2" type="noConversion"/>
  </si>
  <si>
    <t>--PL/SQL실행</t>
    <phoneticPr fontId="2" type="noConversion"/>
  </si>
  <si>
    <r>
      <rPr>
        <sz val="9"/>
        <color rgb="FF010101"/>
        <rFont val="맑은 고딕"/>
        <family val="2"/>
        <charset val="129"/>
      </rPr>
      <t>주석</t>
    </r>
    <phoneticPr fontId="2" type="noConversion"/>
  </si>
  <si>
    <t>-- 한줄 주석</t>
    <phoneticPr fontId="2" type="noConversion"/>
  </si>
  <si>
    <t>/*   */  여러줄 주석</t>
    <phoneticPr fontId="2" type="noConversion"/>
  </si>
  <si>
    <r>
      <t xml:space="preserve">    V_EMPNO NUMBER(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)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>;</t>
    </r>
  </si>
  <si>
    <r>
      <t xml:space="preserve">    V_ENAME VARCHAR2(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);</t>
    </r>
  </si>
  <si>
    <r>
      <t xml:space="preserve">    V_ENAME :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'scott'</t>
    </r>
    <r>
      <rPr>
        <sz val="9"/>
        <color rgb="FF010101"/>
        <rFont val="Consolas"/>
        <family val="3"/>
      </rPr>
      <t>;</t>
    </r>
  </si>
  <si>
    <t xml:space="preserve">    </t>
  </si>
  <si>
    <r>
      <t xml:space="preserve">    DBMS_OUTPUT.PUT_LINE(</t>
    </r>
    <r>
      <rPr>
        <sz val="9"/>
        <color rgb="FF7DA123"/>
        <rFont val="Consolas"/>
        <family val="3"/>
      </rPr>
      <t>'V_EMPNO: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V_EMPNO);</t>
    </r>
  </si>
  <si>
    <r>
      <t xml:space="preserve">    </t>
    </r>
    <r>
      <rPr>
        <sz val="9"/>
        <color rgb="FF999999"/>
        <rFont val="Consolas"/>
        <family val="3"/>
      </rPr>
      <t xml:space="preserve">--DBMS_OUTPUT.PUT_LINE('V_ENAME: '||V_ENAME); </t>
    </r>
  </si>
  <si>
    <t>한줄 주석</t>
    <phoneticPr fontId="2" type="noConversion"/>
  </si>
  <si>
    <r>
      <t xml:space="preserve">    </t>
    </r>
    <r>
      <rPr>
        <sz val="9"/>
        <color rgb="FF999999"/>
        <rFont val="Consolas"/>
        <family val="3"/>
      </rPr>
      <t>/*</t>
    </r>
  </si>
  <si>
    <t xml:space="preserve">    DBMS_OUTPUT.PUT_LINE('V_EMPNO: '||V_EMPNO);</t>
  </si>
  <si>
    <t xml:space="preserve">    DBMS_OUTPUT.PUT_LINE('V_ENAME: '||V_ENAME); </t>
  </si>
  <si>
    <t xml:space="preserve">    */</t>
  </si>
  <si>
    <t>여러줄 주석</t>
    <phoneticPr fontId="2" type="noConversion"/>
  </si>
  <si>
    <t>변수와 상수</t>
    <phoneticPr fontId="2" type="noConversion"/>
  </si>
  <si>
    <t>변수: DECLARE(선언부)에서 작성</t>
    <phoneticPr fontId="2" type="noConversion"/>
  </si>
  <si>
    <t>변수 선언과 사용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</si>
  <si>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변수이름</t>
    </r>
    <r>
      <rPr>
        <sz val="11"/>
        <color theme="1"/>
        <rFont val="맑은 고딕"/>
        <family val="2"/>
        <charset val="129"/>
        <scheme val="minor"/>
      </rPr>
      <t xml:space="preserve"> 자료형 </t>
    </r>
    <r>
      <rPr>
        <sz val="11"/>
        <color rgb="FFFF0000"/>
        <rFont val="맑은 고딕"/>
        <family val="3"/>
        <charset val="129"/>
        <scheme val="minor"/>
      </rPr>
      <t>:=</t>
    </r>
    <r>
      <rPr>
        <sz val="11"/>
        <color theme="1"/>
        <rFont val="맑은 고딕"/>
        <family val="2"/>
        <charset val="129"/>
        <scheme val="minor"/>
      </rPr>
      <t xml:space="preserve"> 할당할 값;</t>
    </r>
    <phoneticPr fontId="2" type="noConversion"/>
  </si>
  <si>
    <t>상수 선언과 사용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</si>
  <si>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변수이름</t>
    </r>
    <r>
      <rPr>
        <sz val="11"/>
        <color rgb="FFFF0000"/>
        <rFont val="맑은 고딕"/>
        <family val="2"/>
        <charset val="129"/>
        <scheme val="minor"/>
      </rPr>
      <t xml:space="preserve"> CONSTANT</t>
    </r>
    <r>
      <rPr>
        <sz val="11"/>
        <color theme="1"/>
        <rFont val="맑은 고딕"/>
        <family val="2"/>
        <charset val="129"/>
        <scheme val="minor"/>
      </rPr>
      <t xml:space="preserve"> 자료형 </t>
    </r>
    <r>
      <rPr>
        <sz val="11"/>
        <color rgb="FFFF0000"/>
        <rFont val="맑은 고딕"/>
        <family val="3"/>
        <charset val="129"/>
        <scheme val="minor"/>
      </rPr>
      <t>:=</t>
    </r>
    <r>
      <rPr>
        <sz val="11"/>
        <color theme="1"/>
        <rFont val="맑은 고딕"/>
        <family val="2"/>
        <charset val="129"/>
        <scheme val="minor"/>
      </rPr>
      <t xml:space="preserve"> 할당할 값;</t>
    </r>
    <phoneticPr fontId="2" type="noConversion"/>
  </si>
  <si>
    <r>
      <t xml:space="preserve">    V_TAX CONSTANT NUMBER(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;</t>
    </r>
  </si>
  <si>
    <r>
      <t xml:space="preserve">      V_TAX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>;</t>
    </r>
  </si>
  <si>
    <r>
      <t xml:space="preserve">  </t>
    </r>
    <r>
      <rPr>
        <sz val="9"/>
        <color rgb="FF999999"/>
        <rFont val="Consolas"/>
        <family val="3"/>
      </rPr>
      <t>--  DBMS_OUTPUT.PUT_LINE('')</t>
    </r>
  </si>
  <si>
    <r>
      <t xml:space="preserve">      DBMS_OUTPUT.PUT_LINE(</t>
    </r>
    <r>
      <rPr>
        <sz val="9"/>
        <color rgb="FF7DA123"/>
        <rFont val="Consolas"/>
        <family val="3"/>
      </rPr>
      <t>'V_TAX: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V_TAX);</t>
    </r>
  </si>
  <si>
    <t>4행에 오류: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</si>
  <si>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06550</t>
    </r>
    <r>
      <rPr>
        <sz val="9"/>
        <color rgb="FF010101"/>
        <rFont val="Consolas"/>
        <family val="3"/>
      </rPr>
      <t xml:space="preserve">: 줄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, 열7:PLS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00363</t>
    </r>
    <r>
      <rPr>
        <sz val="9"/>
        <color rgb="FF010101"/>
        <rFont val="Consolas"/>
        <family val="3"/>
      </rPr>
      <t xml:space="preserve">: </t>
    </r>
    <r>
      <rPr>
        <sz val="9"/>
        <color rgb="FF7DA123"/>
        <rFont val="Consolas"/>
        <family val="3"/>
      </rPr>
      <t>'V_TAX'</t>
    </r>
    <r>
      <rPr>
        <sz val="9"/>
        <color rgb="FF010101"/>
        <rFont val="Consolas"/>
        <family val="3"/>
      </rPr>
      <t xml:space="preserve"> 식은 피할당자 로 사용될 수 없습니다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</si>
  <si>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06550</t>
    </r>
    <r>
      <rPr>
        <sz val="9"/>
        <color rgb="FF010101"/>
        <rFont val="Consolas"/>
        <family val="3"/>
      </rPr>
      <t xml:space="preserve">: 줄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, 열7:PL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SQL: Statement ignored</t>
    </r>
  </si>
  <si>
    <t>상수이므로 한번 값을 할당하면 변경할수 없다.</t>
    <phoneticPr fontId="2" type="noConversion"/>
  </si>
  <si>
    <t>변수에 DEFAULT값 설정</t>
    <phoneticPr fontId="2" type="noConversion"/>
  </si>
  <si>
    <r>
      <t xml:space="preserve">    V_DEPTNO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;</t>
    </r>
  </si>
  <si>
    <r>
      <t xml:space="preserve">    DBMS_OUTPUT.PUT_LINE(</t>
    </r>
    <r>
      <rPr>
        <sz val="9"/>
        <color rgb="FF7DA123"/>
        <rFont val="Consolas"/>
        <family val="3"/>
      </rPr>
      <t>'V_DEPTNO ='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V_DEPTNO);</t>
    </r>
  </si>
  <si>
    <t>V_DEPTNO =10</t>
  </si>
  <si>
    <t>PL/SQL 처리가 정상적으로 완료되었습니다.</t>
  </si>
  <si>
    <t>변수에 NULL값 저장 막기</t>
    <phoneticPr fontId="2" type="noConversion"/>
  </si>
  <si>
    <t>변수이름 자료형 NOT NULL := 값;</t>
    <phoneticPr fontId="2" type="noConversion"/>
  </si>
  <si>
    <t>변수이름 자료형 NOT NULL DEFAULT 10;</t>
    <phoneticPr fontId="2" type="noConversion"/>
  </si>
  <si>
    <r>
      <t xml:space="preserve">    V_DEPTNO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;</t>
    </r>
  </si>
  <si>
    <r>
      <t xml:space="preserve">    DBMS_OUTPUT.PUT_LINE(</t>
    </r>
    <r>
      <rPr>
        <sz val="9"/>
        <color rgb="FF7DA123"/>
        <rFont val="Consolas"/>
        <family val="3"/>
      </rPr>
      <t>'V_DEPTNO NOT NULL 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V_DEPTNO);</t>
    </r>
  </si>
  <si>
    <r>
      <t xml:space="preserve">V_DEPTNO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:</t>
    </r>
    <r>
      <rPr>
        <sz val="9"/>
        <color rgb="FF004FC8"/>
        <rFont val="Consolas"/>
        <family val="3"/>
      </rPr>
      <t>10</t>
    </r>
  </si>
  <si>
    <r>
      <t xml:space="preserve">    V_DEPTNO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;</t>
    </r>
  </si>
  <si>
    <r>
      <t xml:space="preserve">    DBMS_OUTPUT.PUT_LINE(</t>
    </r>
    <r>
      <rPr>
        <sz val="9"/>
        <color rgb="FF7DA123"/>
        <rFont val="Consolas"/>
        <family val="3"/>
      </rPr>
      <t>'V_DEPTNO NOT NULL DEFAULT 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V_DEPTNO);</t>
    </r>
  </si>
  <si>
    <r>
      <t xml:space="preserve">V_DEPTNO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:</t>
    </r>
    <r>
      <rPr>
        <sz val="9"/>
        <color rgb="FF004FC8"/>
        <rFont val="Consolas"/>
        <family val="3"/>
      </rPr>
      <t>10</t>
    </r>
  </si>
  <si>
    <r>
      <t xml:space="preserve">PL/SQL </t>
    </r>
    <r>
      <rPr>
        <sz val="9"/>
        <color theme="0"/>
        <rFont val="돋움"/>
        <family val="3"/>
        <charset val="129"/>
      </rPr>
      <t>처리가</t>
    </r>
    <r>
      <rPr>
        <sz val="9"/>
        <color theme="0"/>
        <rFont val="Consolas"/>
        <family val="3"/>
      </rPr>
      <t xml:space="preserve"> </t>
    </r>
    <r>
      <rPr>
        <sz val="9"/>
        <color theme="0"/>
        <rFont val="돋움"/>
        <family val="3"/>
        <charset val="129"/>
      </rPr>
      <t>정상적으로</t>
    </r>
    <r>
      <rPr>
        <sz val="9"/>
        <color theme="0"/>
        <rFont val="Consolas"/>
        <family val="3"/>
      </rPr>
      <t xml:space="preserve"> </t>
    </r>
    <r>
      <rPr>
        <sz val="9"/>
        <color theme="0"/>
        <rFont val="돋움"/>
        <family val="3"/>
        <charset val="129"/>
      </rPr>
      <t>완료되었습니다</t>
    </r>
    <r>
      <rPr>
        <sz val="9"/>
        <color theme="0"/>
        <rFont val="Consolas"/>
        <family val="3"/>
      </rPr>
      <t>.</t>
    </r>
    <phoneticPr fontId="2" type="noConversion"/>
  </si>
  <si>
    <r>
      <t xml:space="preserve">PL/SQL </t>
    </r>
    <r>
      <rPr>
        <sz val="9"/>
        <color theme="0"/>
        <rFont val="돋움"/>
        <family val="3"/>
        <charset val="129"/>
      </rPr>
      <t>처리가</t>
    </r>
    <r>
      <rPr>
        <sz val="9"/>
        <color theme="0"/>
        <rFont val="Consolas"/>
        <family val="3"/>
      </rPr>
      <t xml:space="preserve"> </t>
    </r>
    <r>
      <rPr>
        <sz val="9"/>
        <color theme="0"/>
        <rFont val="돋움"/>
        <family val="3"/>
        <charset val="129"/>
      </rPr>
      <t>정상적으로</t>
    </r>
    <r>
      <rPr>
        <sz val="9"/>
        <color theme="0"/>
        <rFont val="Consolas"/>
        <family val="3"/>
      </rPr>
      <t xml:space="preserve"> </t>
    </r>
    <r>
      <rPr>
        <sz val="9"/>
        <color theme="0"/>
        <rFont val="돋움"/>
        <family val="3"/>
        <charset val="129"/>
      </rPr>
      <t>완료되었습니다</t>
    </r>
    <r>
      <rPr>
        <sz val="9"/>
        <color theme="0"/>
        <rFont val="Consolas"/>
        <family val="3"/>
      </rPr>
      <t>.</t>
    </r>
    <phoneticPr fontId="2" type="noConversion"/>
  </si>
  <si>
    <t>변수 이름 규칙</t>
    <phoneticPr fontId="2" type="noConversion"/>
  </si>
  <si>
    <t>변수이름 정하기</t>
    <phoneticPr fontId="2" type="noConversion"/>
  </si>
  <si>
    <t>1. 같은 블록 안에서는 고유해야 한다.</t>
    <phoneticPr fontId="2" type="noConversion"/>
  </si>
  <si>
    <t>2. 대/소문자를 구별하지 않는다.</t>
    <phoneticPr fontId="2" type="noConversion"/>
  </si>
  <si>
    <t>3. 테이블 이름 붙이는 규칙과 동일</t>
    <phoneticPr fontId="2" type="noConversion"/>
  </si>
  <si>
    <t>이름은 문자로 시작해야 한다.</t>
    <phoneticPr fontId="2" type="noConversion"/>
  </si>
  <si>
    <t>이름은 30BYTE이하여야 한다.</t>
    <phoneticPr fontId="2" type="noConversion"/>
  </si>
  <si>
    <t>이름은 영문자,숫자,특수문자(_,$,#)</t>
    <phoneticPr fontId="2" type="noConversion"/>
  </si>
  <si>
    <t>SQL 키워드는 사용 금지</t>
    <phoneticPr fontId="2" type="noConversion"/>
  </si>
  <si>
    <t>변수의 자료형</t>
    <phoneticPr fontId="2" type="noConversion"/>
  </si>
  <si>
    <t>스칼라, 복합, 참조, LOB(Large Object)로 구분</t>
    <phoneticPr fontId="2" type="noConversion"/>
  </si>
  <si>
    <t>스칼라 형(Scalar Type)</t>
    <phoneticPr fontId="2" type="noConversion"/>
  </si>
  <si>
    <t>오라클에서 기본으로 정의해 놓은 자료형(숫자, 문자, 날짜, boolean)</t>
    <phoneticPr fontId="2" type="noConversion"/>
  </si>
  <si>
    <t>자료형</t>
    <phoneticPr fontId="2" type="noConversion"/>
  </si>
  <si>
    <t>설명</t>
    <phoneticPr fontId="2" type="noConversion"/>
  </si>
  <si>
    <t>NUMBER</t>
    <phoneticPr fontId="2" type="noConversion"/>
  </si>
  <si>
    <t>소수점을 포함할 수 있는 최대 38자리 숫자 데이터</t>
    <phoneticPr fontId="2" type="noConversion"/>
  </si>
  <si>
    <t>CHAR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</si>
  <si>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최대 32,767</t>
    </r>
    <r>
      <rPr>
        <sz val="11"/>
        <color theme="1"/>
        <rFont val="맑은 고딕"/>
        <family val="2"/>
        <charset val="129"/>
        <scheme val="minor"/>
      </rPr>
      <t xml:space="preserve"> 바이트 고정 길이 문자열</t>
    </r>
    <phoneticPr fontId="2" type="noConversion"/>
  </si>
  <si>
    <t>VARCHAR2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</si>
  <si>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최대 32,767</t>
    </r>
    <r>
      <rPr>
        <sz val="11"/>
        <color theme="1"/>
        <rFont val="맑은 고딕"/>
        <family val="2"/>
        <charset val="129"/>
        <scheme val="minor"/>
      </rPr>
      <t xml:space="preserve"> 바이트 가변 길이 문자열</t>
    </r>
    <phoneticPr fontId="2" type="noConversion"/>
  </si>
  <si>
    <t>DATE</t>
    <phoneticPr fontId="2" type="noConversion"/>
  </si>
  <si>
    <t>기원전 4712년 1월 1일 부터 서기 9999년 12월 31일 까지</t>
    <phoneticPr fontId="2" type="noConversion"/>
  </si>
  <si>
    <t>BOOLEAN</t>
    <phoneticPr fontId="2" type="noConversion"/>
  </si>
  <si>
    <t>PL/SQL에서만 사용할 수 있는 논리 자료형 TRUE/FALSE</t>
    <phoneticPr fontId="2" type="noConversion"/>
  </si>
  <si>
    <t>참조형(Reference Type)</t>
    <phoneticPr fontId="2" type="noConversion"/>
  </si>
  <si>
    <t>특정 테이블의 열의 자료형, 하나의 행 구조를 참조하는 자료형</t>
    <phoneticPr fontId="2" type="noConversion"/>
  </si>
  <si>
    <r>
      <t xml:space="preserve">변수이름 </t>
    </r>
    <r>
      <rPr>
        <sz val="11"/>
        <color rgb="FFFF0000"/>
        <rFont val="맑은 고딕"/>
        <family val="3"/>
        <charset val="129"/>
        <scheme val="minor"/>
      </rPr>
      <t>TABLE이름.열이름%TYPE;</t>
    </r>
    <phoneticPr fontId="2" type="noConversion"/>
  </si>
  <si>
    <r>
      <t xml:space="preserve">변수이름 </t>
    </r>
    <r>
      <rPr>
        <sz val="11"/>
        <color rgb="FFFF0000"/>
        <rFont val="맑은 고딕"/>
        <family val="3"/>
        <charset val="129"/>
        <scheme val="minor"/>
      </rPr>
      <t>TABLE%ROWTYPE;</t>
    </r>
    <phoneticPr fontId="2" type="noConversion"/>
  </si>
  <si>
    <r>
      <t xml:space="preserve">    V_DEPTNO DEPT.DEPTNO%TYPE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>;</t>
    </r>
  </si>
  <si>
    <r>
      <t xml:space="preserve">    DBMS_OUTPUT.PUT_LINE(</t>
    </r>
    <r>
      <rPr>
        <sz val="9"/>
        <color rgb="FF7DA123"/>
        <rFont val="Consolas"/>
        <family val="3"/>
      </rPr>
      <t>'V_DEPTNO:'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V_DEPTNO);</t>
    </r>
  </si>
  <si>
    <t>V_DEPTNO:50</t>
  </si>
  <si>
    <t xml:space="preserve">    V_DEPT_ROW dept%ROWTYPE;</t>
  </si>
  <si>
    <r>
      <t xml:space="preserve">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deptno, dname, loc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V_DEPT_ROW</t>
    </r>
  </si>
  <si>
    <r>
      <t xml:space="preserve">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</t>
    </r>
  </si>
  <si>
    <r>
      <t xml:space="preserve">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>;</t>
    </r>
  </si>
  <si>
    <t xml:space="preserve">      </t>
  </si>
  <si>
    <r>
      <t xml:space="preserve">      DBMS_OUTPUT.PUT_LINE(</t>
    </r>
    <r>
      <rPr>
        <sz val="9"/>
        <color rgb="FF7DA123"/>
        <rFont val="Consolas"/>
        <family val="3"/>
      </rPr>
      <t>'deptno:'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V_DEPT_ROW.deptno);</t>
    </r>
  </si>
  <si>
    <r>
      <t xml:space="preserve">      DBMS_OUTPUT.PUT_LINE(</t>
    </r>
    <r>
      <rPr>
        <sz val="9"/>
        <color rgb="FF7DA123"/>
        <rFont val="Consolas"/>
        <family val="3"/>
      </rPr>
      <t>'dname: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V_DEPT_ROW.dname);</t>
    </r>
  </si>
  <si>
    <r>
      <t xml:space="preserve">      DBMS_OUTPUT.PUT_LINE(</t>
    </r>
    <r>
      <rPr>
        <sz val="9"/>
        <color rgb="FF7DA123"/>
        <rFont val="Consolas"/>
        <family val="3"/>
      </rPr>
      <t>'loc:'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V_DEPT_ROW.loc);</t>
    </r>
  </si>
  <si>
    <r>
      <t>deptno:</t>
    </r>
    <r>
      <rPr>
        <sz val="9"/>
        <color rgb="FF004FC8"/>
        <rFont val="Consolas"/>
        <family val="3"/>
      </rPr>
      <t>40</t>
    </r>
  </si>
  <si>
    <t>dname: OPERATIONS</t>
  </si>
  <si>
    <t>loc:BOSTON</t>
  </si>
  <si>
    <t>복합형, LOB형</t>
    <phoneticPr fontId="2" type="noConversion"/>
  </si>
  <si>
    <t>분류</t>
    <phoneticPr fontId="2" type="noConversion"/>
  </si>
  <si>
    <t>설명</t>
    <phoneticPr fontId="2" type="noConversion"/>
  </si>
  <si>
    <t>컬랙션</t>
    <phoneticPr fontId="2" type="noConversion"/>
  </si>
  <si>
    <t>TABLE</t>
    <phoneticPr fontId="2" type="noConversion"/>
  </si>
  <si>
    <t>한 가지 자료형의 데이터를 여러 개 저장</t>
    <phoneticPr fontId="2" type="noConversion"/>
  </si>
  <si>
    <t>레코드</t>
    <phoneticPr fontId="2" type="noConversion"/>
  </si>
  <si>
    <t>RECODE</t>
    <phoneticPr fontId="2" type="noConversion"/>
  </si>
  <si>
    <t>여러 종류 자료형의 데이터를 저장(테이블 행과 유사)</t>
    <phoneticPr fontId="2" type="noConversion"/>
  </si>
  <si>
    <r>
      <rPr>
        <sz val="9"/>
        <rFont val="맑은 고딕"/>
        <family val="2"/>
        <charset val="129"/>
      </rPr>
      <t>복합형</t>
    </r>
    <phoneticPr fontId="2" type="noConversion"/>
  </si>
  <si>
    <t>LOB형</t>
    <phoneticPr fontId="2" type="noConversion"/>
  </si>
  <si>
    <t>CLOB,BLOB</t>
    <phoneticPr fontId="2" type="noConversion"/>
  </si>
  <si>
    <t>CLOB: 텍스트 4g</t>
    <phoneticPr fontId="2" type="noConversion"/>
  </si>
  <si>
    <t>BLOB: 이미지, 동영상, MP3</t>
    <phoneticPr fontId="2" type="noConversion"/>
  </si>
  <si>
    <t>/**</t>
  </si>
  <si>
    <t>* &lt;pre&gt;</t>
  </si>
  <si>
    <t>* com.pcwk.ehr.board.dao</t>
  </si>
  <si>
    <t>* Class Name : BoardDao.java</t>
  </si>
  <si>
    <t>* Description: 게시판 Data Access Object</t>
  </si>
  <si>
    <t>* Author: ITSC</t>
  </si>
  <si>
    <t>* Since: 2022/09/26</t>
  </si>
  <si>
    <t>* Version 0.1</t>
  </si>
  <si>
    <t>* Copyright (c) by H.R.KIM All right reserved.</t>
  </si>
  <si>
    <t>* Modification Information</t>
  </si>
  <si>
    <t>* 수정일   수정자    수정내용</t>
  </si>
  <si>
    <t>*-----------------------------------------------------</t>
  </si>
  <si>
    <t>*2022/09/26 최초생성</t>
  </si>
  <si>
    <t>* &lt;/pre&gt;</t>
  </si>
  <si>
    <t>*/</t>
  </si>
  <si>
    <r>
      <t>package</t>
    </r>
    <r>
      <rPr>
        <sz val="9"/>
        <color rgb="FF010101"/>
        <rFont val="Consolas"/>
        <family val="3"/>
      </rPr>
      <t xml:space="preserve"> com.pcwk.ehr.board.dao;</t>
    </r>
  </si>
  <si>
    <r>
      <t>import</t>
    </r>
    <r>
      <rPr>
        <sz val="9"/>
        <color rgb="FF010101"/>
        <rFont val="Consolas"/>
        <family val="3"/>
      </rPr>
      <t xml:space="preserve"> java.sql.</t>
    </r>
    <r>
      <rPr>
        <sz val="9"/>
        <color rgb="FFA71D5D"/>
        <rFont val="Consolas"/>
        <family val="3"/>
      </rPr>
      <t>*</t>
    </r>
    <r>
      <rPr>
        <sz val="9"/>
        <color rgb="FF010101"/>
        <rFont val="Consolas"/>
        <family val="3"/>
      </rPr>
      <t>;</t>
    </r>
  </si>
  <si>
    <r>
      <t>import</t>
    </r>
    <r>
      <rPr>
        <sz val="9"/>
        <color rgb="FF010101"/>
        <rFont val="Consolas"/>
        <family val="3"/>
      </rPr>
      <t xml:space="preserve"> java.util.ArrayList;</t>
    </r>
  </si>
  <si>
    <r>
      <t>import</t>
    </r>
    <r>
      <rPr>
        <sz val="9"/>
        <color rgb="FF010101"/>
        <rFont val="Consolas"/>
        <family val="3"/>
      </rPr>
      <t xml:space="preserve"> java.util.List;</t>
    </r>
  </si>
  <si>
    <r>
      <t>import</t>
    </r>
    <r>
      <rPr>
        <sz val="9"/>
        <color rgb="FF010101"/>
        <rFont val="Consolas"/>
        <family val="3"/>
      </rPr>
      <t xml:space="preserve"> org.apache.log4j.Logger;</t>
    </r>
  </si>
  <si>
    <r>
      <t>import</t>
    </r>
    <r>
      <rPr>
        <sz val="9"/>
        <color rgb="FF010101"/>
        <rFont val="Consolas"/>
        <family val="3"/>
      </rPr>
      <t xml:space="preserve"> com.pcwk.ehr.board.domain.BoardVO;</t>
    </r>
  </si>
  <si>
    <r>
      <t>import</t>
    </r>
    <r>
      <rPr>
        <sz val="9"/>
        <color rgb="FF010101"/>
        <rFont val="Consolas"/>
        <family val="3"/>
      </rPr>
      <t xml:space="preserve"> com.pcwk.ehr.cmn.DTO;</t>
    </r>
  </si>
  <si>
    <r>
      <t>import</t>
    </r>
    <r>
      <rPr>
        <sz val="9"/>
        <color rgb="FF010101"/>
        <rFont val="Consolas"/>
        <family val="3"/>
      </rPr>
      <t xml:space="preserve"> com.pcwk.ehr.cmn.SearchVO;</t>
    </r>
  </si>
  <si>
    <r>
      <t>import</t>
    </r>
    <r>
      <rPr>
        <sz val="9"/>
        <color rgb="FF010101"/>
        <rFont val="Consolas"/>
        <family val="3"/>
      </rPr>
      <t xml:space="preserve"> com.pcwk.ehr.cmn.WorkDiv;</t>
    </r>
  </si>
  <si>
    <t xml:space="preserve"> * @author ITSC</t>
  </si>
  <si>
    <t xml:space="preserve"> *</t>
  </si>
  <si>
    <t xml:space="preserve"> */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</si>
  <si>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BoardDao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WorkDiv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BoardVO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{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</si>
  <si>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Logger 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Logger.getLogger(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getClass</t>
    </r>
    <r>
      <rPr>
        <sz val="9"/>
        <color rgb="FF010101"/>
        <rFont val="Consolas"/>
        <family val="3"/>
      </rPr>
      <t>());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</si>
  <si>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BoardDao() {</t>
    </r>
  </si>
  <si>
    <t xml:space="preserve">        }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</si>
  <si>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Connection getConnection() {</t>
    </r>
  </si>
  <si>
    <r>
      <t xml:space="preserve">                </t>
    </r>
    <r>
      <rPr>
        <sz val="9"/>
        <color rgb="FF999999"/>
        <rFont val="Consolas"/>
        <family val="3"/>
      </rPr>
      <t>// DB연결</t>
    </r>
  </si>
  <si>
    <r>
      <t xml:space="preserve">                Connection connection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DB연결 정보</t>
    </r>
  </si>
  <si>
    <r>
      <t xml:space="preserve">                </t>
    </r>
    <r>
      <rPr>
        <sz val="9"/>
        <color rgb="FF999999"/>
        <rFont val="Consolas"/>
        <family val="3"/>
      </rPr>
      <t>// jdbc:oracle:thin:@IP:PORT:전역DB명칭(SID)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</si>
  <si>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dbURL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"jdbc:oracle:thin:@192.168.3.101:1521:XE"</t>
    </r>
    <r>
      <rPr>
        <sz val="9"/>
        <color rgb="FF010101"/>
        <rFont val="Consolas"/>
        <family val="3"/>
      </rPr>
      <t>;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</si>
  <si>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dbUser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"scott"</t>
    </r>
    <r>
      <rPr>
        <sz val="9"/>
        <color rgb="FF010101"/>
        <rFont val="Consolas"/>
        <family val="3"/>
      </rPr>
      <t>;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</si>
  <si>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dbPassword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>;</t>
    </r>
  </si>
  <si>
    <r>
      <t xml:space="preserve">                </t>
    </r>
    <r>
      <rPr>
        <sz val="9"/>
        <color rgb="FFA71D5D"/>
        <rFont val="Consolas"/>
        <family val="3"/>
      </rPr>
      <t>try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</si>
  <si>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LOG.debug(</t>
    </r>
    <r>
      <rPr>
        <sz val="9"/>
        <color rgb="FF63A35C"/>
        <rFont val="Consolas"/>
        <family val="3"/>
      </rPr>
      <t>"1"</t>
    </r>
    <r>
      <rPr>
        <sz val="9"/>
        <color rgb="FF010101"/>
        <rFont val="Consolas"/>
        <family val="3"/>
      </rPr>
      <t>);</t>
    </r>
  </si>
  <si>
    <r>
      <t xml:space="preserve">                        </t>
    </r>
    <r>
      <rPr>
        <sz val="9"/>
        <color rgb="FF999999"/>
        <rFont val="Consolas"/>
        <family val="3"/>
      </rPr>
      <t>// jdbc oracle driver load</t>
    </r>
  </si>
  <si>
    <r>
      <t xml:space="preserve">                        Class.forName(</t>
    </r>
    <r>
      <rPr>
        <sz val="9"/>
        <color rgb="FF63A35C"/>
        <rFont val="Consolas"/>
        <family val="3"/>
      </rPr>
      <t>"oracle.jdbc.driver.OracleDriver"</t>
    </r>
    <r>
      <rPr>
        <sz val="9"/>
        <color rgb="FF010101"/>
        <rFont val="Consolas"/>
        <family val="3"/>
      </rPr>
      <t>);</t>
    </r>
  </si>
  <si>
    <r>
      <t xml:space="preserve">                        LOG.debug(</t>
    </r>
    <r>
      <rPr>
        <sz val="9"/>
        <color rgb="FF63A35C"/>
        <rFont val="Consolas"/>
        <family val="3"/>
      </rPr>
      <t>"2"</t>
    </r>
    <r>
      <rPr>
        <sz val="9"/>
        <color rgb="FF010101"/>
        <rFont val="Consolas"/>
        <family val="3"/>
      </rPr>
      <t>);</t>
    </r>
  </si>
  <si>
    <r>
      <t xml:space="preserve">                        </t>
    </r>
    <r>
      <rPr>
        <sz val="9"/>
        <color rgb="FF999999"/>
        <rFont val="Consolas"/>
        <family val="3"/>
      </rPr>
      <t>// db연결</t>
    </r>
  </si>
  <si>
    <r>
      <t xml:space="preserve">                        connection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DriverManager.getConnection(dbURL, dbUser, dbPassword);</t>
    </r>
  </si>
  <si>
    <r>
      <t xml:space="preserve">                        LOG.debug(</t>
    </r>
    <r>
      <rPr>
        <sz val="9"/>
        <color rgb="FF63A35C"/>
        <rFont val="Consolas"/>
        <family val="3"/>
      </rPr>
      <t>"3 connection:"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connection);</t>
    </r>
  </si>
  <si>
    <r>
      <t xml:space="preserve">                } 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 xml:space="preserve"> (ClassNotFoundException e) {</t>
    </r>
  </si>
  <si>
    <r>
      <t xml:space="preserve">                        LOG.debug(</t>
    </r>
    <r>
      <rPr>
        <sz val="9"/>
        <color rgb="FF63A35C"/>
        <rFont val="Consolas"/>
        <family val="3"/>
      </rPr>
      <t>"============================="</t>
    </r>
    <r>
      <rPr>
        <sz val="9"/>
        <color rgb="FF010101"/>
        <rFont val="Consolas"/>
        <family val="3"/>
      </rPr>
      <t>);</t>
    </r>
  </si>
  <si>
    <r>
      <t xml:space="preserve">                        LOG.debug(</t>
    </r>
    <r>
      <rPr>
        <sz val="9"/>
        <color rgb="FF63A35C"/>
        <rFont val="Consolas"/>
        <family val="3"/>
      </rPr>
      <t>"=ClassNotFoundException="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e.getMessage());</t>
    </r>
  </si>
  <si>
    <t xml:space="preserve">                        e.printStackTrace();</t>
  </si>
  <si>
    <r>
      <t xml:space="preserve">                } 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 xml:space="preserve"> (SQLException e) {</t>
    </r>
  </si>
  <si>
    <r>
      <t xml:space="preserve">                        LOG.debug(</t>
    </r>
    <r>
      <rPr>
        <sz val="9"/>
        <color rgb="FF63A35C"/>
        <rFont val="Consolas"/>
        <family val="3"/>
      </rPr>
      <t>"=SQLException="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e.getMessage());</t>
    </r>
  </si>
  <si>
    <t xml:space="preserve">                }</t>
  </si>
  <si>
    <r>
      <t xml:space="preserve">                LOG.debug(</t>
    </r>
    <r>
      <rPr>
        <sz val="9"/>
        <color rgb="FF63A35C"/>
        <rFont val="Consolas"/>
        <family val="3"/>
      </rPr>
      <t>"4 db연결:"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</si>
  <si>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connection;</t>
    </r>
  </si>
  <si>
    <t xml:space="preserve">        @Override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</si>
  <si>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doSave(BoardVO dto) {</t>
    </r>
  </si>
  <si>
    <r>
      <t xml:space="preserve">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</t>
    </r>
  </si>
  <si>
    <r>
      <t xml:space="preserve">                Connection conn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DB연결</t>
    </r>
  </si>
  <si>
    <r>
      <t xml:space="preserve">                PreparedStatement pstmt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sql+data</t>
    </r>
  </si>
  <si>
    <r>
      <t xml:space="preserve">                StringBuilder sb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StringBuilder(</t>
    </r>
    <r>
      <rPr>
        <sz val="9"/>
        <color rgb="FF0099CC"/>
        <rFont val="Consolas"/>
        <family val="3"/>
      </rPr>
      <t>200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</si>
  <si>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INSERT INTO board (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</si>
  <si>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seq,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</si>
  <si>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title,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</si>
  <si>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contents,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</si>
  <si>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reg_id,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</si>
  <si>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mod_id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</si>
  <si>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) VALUES (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</si>
  <si>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?,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</si>
  <si>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?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</si>
  <si>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)                    \n"</t>
    </r>
    <r>
      <rPr>
        <sz val="9"/>
        <color rgb="FF010101"/>
        <rFont val="Consolas"/>
        <family val="3"/>
      </rPr>
      <t xml:space="preserve">); </t>
    </r>
    <r>
      <rPr>
        <sz val="9"/>
        <color rgb="FF999999"/>
        <rFont val="Consolas"/>
        <family val="3"/>
      </rPr>
      <t>// ';' 붙이면 오류</t>
    </r>
  </si>
  <si>
    <r>
      <t xml:space="preserve">                LOG.debug(</t>
    </r>
    <r>
      <rPr>
        <sz val="9"/>
        <color rgb="FF63A35C"/>
        <rFont val="Consolas"/>
        <family val="3"/>
      </rPr>
      <t>"1. sql:\n"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sb.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</si>
  <si>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conn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getConnection();</t>
    </r>
  </si>
  <si>
    <r>
      <t xml:space="preserve">                LOG.debug(</t>
    </r>
    <r>
      <rPr>
        <sz val="9"/>
        <color rgb="FF63A35C"/>
        <rFont val="Consolas"/>
        <family val="3"/>
      </rPr>
      <t>"2. conn:"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conn);</t>
    </r>
  </si>
  <si>
    <r>
      <t xml:space="preserve">                LOG.debug(</t>
    </r>
    <r>
      <rPr>
        <sz val="9"/>
        <color rgb="FF63A35C"/>
        <rFont val="Consolas"/>
        <family val="3"/>
      </rPr>
      <t>"3. param:"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dto);</t>
    </r>
  </si>
  <si>
    <r>
      <t xml:space="preserve">                        pstmt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conn.prepareStatement(sb.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</si>
  <si>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        LOG.debug(</t>
    </r>
    <r>
      <rPr>
        <sz val="9"/>
        <color rgb="FF63A35C"/>
        <rFont val="Consolas"/>
        <family val="3"/>
      </rPr>
      <t>"4. pstmt:"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pstmt);</t>
    </r>
  </si>
  <si>
    <r>
      <t xml:space="preserve">                        pstmt.setInt(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 dto.getSeq());</t>
    </r>
  </si>
  <si>
    <r>
      <t xml:space="preserve">                        pstmt.setString(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, dto.getTitle());</t>
    </r>
  </si>
  <si>
    <r>
      <t xml:space="preserve">                        pstmt.setString(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, dto.getContents());</t>
    </r>
  </si>
  <si>
    <r>
      <t xml:space="preserve">                        pstmt.setString(</t>
    </r>
    <r>
      <rPr>
        <sz val="9"/>
        <color rgb="FF0099CC"/>
        <rFont val="Consolas"/>
        <family val="3"/>
      </rPr>
      <t>4</t>
    </r>
    <r>
      <rPr>
        <sz val="9"/>
        <color rgb="FF010101"/>
        <rFont val="Consolas"/>
        <family val="3"/>
      </rPr>
      <t>, dto.getRegId());</t>
    </r>
  </si>
  <si>
    <r>
      <t xml:space="preserve">                        pstmt.setString(</t>
    </r>
    <r>
      <rPr>
        <sz val="9"/>
        <color rgb="FF0099CC"/>
        <rFont val="Consolas"/>
        <family val="3"/>
      </rPr>
      <t>5</t>
    </r>
    <r>
      <rPr>
        <sz val="9"/>
        <color rgb="FF010101"/>
        <rFont val="Consolas"/>
        <family val="3"/>
      </rPr>
      <t>, dto.getModId());</t>
    </r>
  </si>
  <si>
    <r>
      <t xml:space="preserve">                        </t>
    </r>
    <r>
      <rPr>
        <sz val="9"/>
        <color rgb="FF999999"/>
        <rFont val="Consolas"/>
        <family val="3"/>
      </rPr>
      <t>// DML SQL실행</t>
    </r>
  </si>
  <si>
    <r>
      <t xml:space="preserve">                       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pstmt.executeUpdate();</t>
    </r>
  </si>
  <si>
    <r>
      <t xml:space="preserve">                        LOG.debug(</t>
    </r>
    <r>
      <rPr>
        <sz val="9"/>
        <color rgb="FF63A35C"/>
        <rFont val="Consolas"/>
        <family val="3"/>
      </rPr>
      <t>"5. flag:"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flag);</t>
    </r>
  </si>
  <si>
    <r>
      <t xml:space="preserve">                        LOG.debug(</t>
    </r>
    <r>
      <rPr>
        <sz val="9"/>
        <color rgb="FF63A35C"/>
        <rFont val="Consolas"/>
        <family val="3"/>
      </rPr>
      <t>"==============================="</t>
    </r>
    <r>
      <rPr>
        <sz val="9"/>
        <color rgb="FF010101"/>
        <rFont val="Consolas"/>
        <family val="3"/>
      </rPr>
      <t>);</t>
    </r>
  </si>
  <si>
    <r>
      <t xml:space="preserve">                        </t>
    </r>
    <r>
      <rPr>
        <sz val="9"/>
        <color rgb="FF999999"/>
        <rFont val="Consolas"/>
        <family val="3"/>
      </rPr>
      <t>// 자원 반납</t>
    </r>
  </si>
  <si>
    <r>
      <t xml:space="preserve">                } </t>
    </r>
    <r>
      <rPr>
        <sz val="9"/>
        <color rgb="FFA71D5D"/>
        <rFont val="Consolas"/>
        <family val="3"/>
      </rPr>
      <t>finally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</si>
  <si>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</t>
    </r>
    <r>
      <rPr>
        <sz val="9"/>
        <color rgb="FF999999"/>
        <rFont val="Consolas"/>
        <family val="3"/>
      </rPr>
      <t>// pstmt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</si>
  <si>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pstmt) {</t>
    </r>
  </si>
  <si>
    <r>
      <t xml:space="preserve">                                </t>
    </r>
    <r>
      <rPr>
        <sz val="9"/>
        <color rgb="FFA71D5D"/>
        <rFont val="Consolas"/>
        <family val="3"/>
      </rPr>
      <t>try</t>
    </r>
    <r>
      <rPr>
        <sz val="9"/>
        <color rgb="FF010101"/>
        <rFont val="Consolas"/>
        <family val="3"/>
      </rPr>
      <t xml:space="preserve"> {</t>
    </r>
  </si>
  <si>
    <t xml:space="preserve">                                        pstmt.close();</t>
  </si>
  <si>
    <r>
      <t xml:space="preserve">                                } 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 xml:space="preserve"> (SQLException e) {</t>
    </r>
  </si>
  <si>
    <t xml:space="preserve">                                }</t>
  </si>
  <si>
    <t xml:space="preserve">                        }</t>
  </si>
  <si>
    <r>
      <t xml:space="preserve">                        </t>
    </r>
    <r>
      <rPr>
        <sz val="9"/>
        <color rgb="FF999999"/>
        <rFont val="Consolas"/>
        <family val="3"/>
      </rPr>
      <t>// conn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</si>
  <si>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conn) {</t>
    </r>
  </si>
  <si>
    <t xml:space="preserve">                                        conn.close();</t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</si>
  <si>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flag;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</si>
  <si>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BoardVO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doRetrieve(DTO dto) {</t>
    </r>
  </si>
  <si>
    <r>
      <t xml:space="preserve">        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BoardVO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list 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ArrayList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BoardVO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();</t>
    </r>
  </si>
  <si>
    <r>
      <t xml:space="preserve">                SearchVO inVO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(SearchVO) dto; </t>
    </r>
  </si>
  <si>
    <r>
      <t xml:space="preserve">                Connection conn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DB 연결</t>
    </r>
  </si>
  <si>
    <r>
      <t xml:space="preserve">                PreparedStatement   pstmt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sql+param</t>
    </r>
  </si>
  <si>
    <r>
      <t xml:space="preserve">                ResultSet           rs  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//DB에서 전달된 정보를 자바로 추출</t>
    </r>
  </si>
  <si>
    <r>
      <t xml:space="preserve">                </t>
    </r>
    <r>
      <rPr>
        <sz val="9"/>
        <color rgb="FF999999"/>
        <rFont val="Consolas"/>
        <family val="3"/>
      </rPr>
      <t>//------------------------------------------------------------------------</t>
    </r>
  </si>
  <si>
    <r>
      <t xml:space="preserve">                </t>
    </r>
    <r>
      <rPr>
        <sz val="9"/>
        <color rgb="FF999999"/>
        <rFont val="Consolas"/>
        <family val="3"/>
      </rPr>
      <t>// 1. JDBC DRIVER LOADING</t>
    </r>
  </si>
  <si>
    <r>
      <t xml:space="preserve">                </t>
    </r>
    <r>
      <rPr>
        <sz val="9"/>
        <color rgb="FF999999"/>
        <rFont val="Consolas"/>
        <family val="3"/>
      </rPr>
      <t>// 2. Connection: 데이터 베이스 커넥션 생성</t>
    </r>
  </si>
  <si>
    <r>
      <t xml:space="preserve">                </t>
    </r>
    <r>
      <rPr>
        <sz val="9"/>
        <color rgb="FF999999"/>
        <rFont val="Consolas"/>
        <family val="3"/>
      </rPr>
      <t>// 3. PreparedStatement/Statement(sql inject문제 발생 )</t>
    </r>
  </si>
  <si>
    <r>
      <t xml:space="preserve">                </t>
    </r>
    <r>
      <rPr>
        <sz val="9"/>
        <color rgb="FF999999"/>
        <rFont val="Consolas"/>
        <family val="3"/>
      </rPr>
      <t>// 3.1. PreparedStatement param 설정</t>
    </r>
  </si>
  <si>
    <r>
      <t xml:space="preserve">                </t>
    </r>
    <r>
      <rPr>
        <sz val="9"/>
        <color rgb="FF999999"/>
        <rFont val="Consolas"/>
        <family val="3"/>
      </rPr>
      <t>// 4. 쿼리수행(excuteQuery()-&gt;Select / executeUpdate()-&gt;CUD</t>
    </r>
  </si>
  <si>
    <r>
      <t xml:space="preserve">                </t>
    </r>
    <r>
      <rPr>
        <sz val="9"/>
        <color rgb="FF999999"/>
        <rFont val="Consolas"/>
        <family val="3"/>
      </rPr>
      <t>// 5. 수행결과(ResultSet) : excuteQuery()</t>
    </r>
  </si>
  <si>
    <r>
      <t xml:space="preserve">                </t>
    </r>
    <r>
      <rPr>
        <sz val="9"/>
        <color rgb="FF999999"/>
        <rFont val="Consolas"/>
        <family val="3"/>
      </rPr>
      <t>// 6. 자원반납</t>
    </r>
  </si>
  <si>
    <r>
      <t xml:space="preserve">                </t>
    </r>
    <r>
      <rPr>
        <sz val="9"/>
        <color rgb="FF999999"/>
        <rFont val="Consolas"/>
        <family val="3"/>
      </rPr>
      <t>//    --&gt; 수행역순: ResultSet-&gt;PreparedStatement-&gt;Connection : close()</t>
    </r>
  </si>
  <si>
    <r>
      <t xml:space="preserve">                </t>
    </r>
    <r>
      <rPr>
        <sz val="9"/>
        <color rgb="FF999999"/>
        <rFont val="Consolas"/>
        <family val="3"/>
      </rPr>
      <t xml:space="preserve">//where </t>
    </r>
  </si>
  <si>
    <r>
      <t xml:space="preserve">                StringBuilder sbWhere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StringBuilder(</t>
    </r>
    <r>
      <rPr>
        <sz val="9"/>
        <color rgb="FF0099CC"/>
        <rFont val="Consolas"/>
        <family val="3"/>
      </rPr>
      <t>300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</si>
  <si>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>//검색조건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</si>
  <si>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inVO) {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</si>
  <si>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(inVO.getSearchDiv().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"10"</t>
    </r>
    <r>
      <rPr>
        <sz val="9"/>
        <color rgb="FF010101"/>
        <rFont val="Consolas"/>
        <family val="3"/>
      </rPr>
      <t>)) {</t>
    </r>
  </si>
  <si>
    <r>
      <t xml:space="preserve">                                sbWhere.append(</t>
    </r>
    <r>
      <rPr>
        <sz val="9"/>
        <color rgb="FF63A35C"/>
        <rFont val="Consolas"/>
        <family val="3"/>
      </rPr>
      <t>"WHERE title LIKE '%' || ? ||'%'  \n"</t>
    </r>
    <r>
      <rPr>
        <sz val="9"/>
        <color rgb="FF010101"/>
        <rFont val="Consolas"/>
        <family val="3"/>
      </rPr>
      <t>);</t>
    </r>
  </si>
  <si>
    <r>
      <t xml:space="preserve">                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(inVO.getSearchDiv().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"20"</t>
    </r>
    <r>
      <rPr>
        <sz val="9"/>
        <color rgb="FF010101"/>
        <rFont val="Consolas"/>
        <family val="3"/>
      </rPr>
      <t>)) {</t>
    </r>
  </si>
  <si>
    <r>
      <t xml:space="preserve">                                sbWhere.append(</t>
    </r>
    <r>
      <rPr>
        <sz val="9"/>
        <color rgb="FF63A35C"/>
        <rFont val="Consolas"/>
        <family val="3"/>
      </rPr>
      <t>"WHERE contents LIKE '%' || ? ||'%'  \n"</t>
    </r>
    <r>
      <rPr>
        <sz val="9"/>
        <color rgb="FF010101"/>
        <rFont val="Consolas"/>
        <family val="3"/>
      </rPr>
      <t>);</t>
    </r>
  </si>
  <si>
    <r>
      <t xml:space="preserve">                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(inVO.getSearchDiv().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"30"</t>
    </r>
    <r>
      <rPr>
        <sz val="9"/>
        <color rgb="FF010101"/>
        <rFont val="Consolas"/>
        <family val="3"/>
      </rPr>
      <t>)) {</t>
    </r>
  </si>
  <si>
    <r>
      <t xml:space="preserve">                                sbWhere.append(</t>
    </r>
    <r>
      <rPr>
        <sz val="9"/>
        <color rgb="FF63A35C"/>
        <rFont val="Consolas"/>
        <family val="3"/>
      </rPr>
      <t>"WHERE title    LIKE '%' || ? ||'%'  \n"</t>
    </r>
    <r>
      <rPr>
        <sz val="9"/>
        <color rgb="FF010101"/>
        <rFont val="Consolas"/>
        <family val="3"/>
      </rPr>
      <t>);</t>
    </r>
  </si>
  <si>
    <r>
      <t xml:space="preserve">                                sbWhere.append(</t>
    </r>
    <r>
      <rPr>
        <sz val="9"/>
        <color rgb="FF63A35C"/>
        <rFont val="Consolas"/>
        <family val="3"/>
      </rPr>
      <t>"  OR  contents LIKE '%' || ? ||'%'  \n"</t>
    </r>
    <r>
      <rPr>
        <sz val="9"/>
        <color rgb="FF010101"/>
        <rFont val="Consolas"/>
        <family val="3"/>
      </rPr>
      <t>);</t>
    </r>
  </si>
  <si>
    <r>
      <t xml:space="preserve">                StringBuilder sb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StringBuilder(</t>
    </r>
    <r>
      <rPr>
        <sz val="9"/>
        <color rgb="FF0099CC"/>
        <rFont val="Consolas"/>
        <family val="3"/>
      </rPr>
      <t>1300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</si>
  <si>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SELECT A.*,B.*        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</si>
  <si>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FROM (                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</si>
  <si>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SELECT TT1.rnum as no,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</si>
  <si>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   tt1.seq,   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</si>
  <si>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   tt1.title, 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</si>
  <si>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   tt1.mod_id,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</si>
  <si>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   DECODE( TO_CHAR(SYSDATE,'YYYYMMDD'), TO_CHAR(tt1.mod_dt,'YYYYMMDD')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</si>
  <si>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                                      , TO_CHAR(tt1.mod_dt,'HH24:MI')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</si>
  <si>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                                      , TO_CHAR(tt1.mod_dt,'YYYY.MM.DD') ) mod_dt,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</si>
  <si>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   tt1.read_cnt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</si>
  <si>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FROM (            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</si>
  <si>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SELECT ROWNUM AS RNUM, T1.*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</si>
  <si>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FROM (        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</si>
  <si>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    SELECT *  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</si>
  <si>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    FROM board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</si>
  <si>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>//where--------------------------------------------------------------------------------------------------------</t>
    </r>
  </si>
  <si>
    <r>
      <t xml:space="preserve">                sb.append(sbWhere.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</si>
  <si>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//where</t>
    </r>
    <r>
      <rPr>
        <sz val="9"/>
        <color rgb="FF999999"/>
        <rFont val="Consolas"/>
        <family val="3"/>
      </rPr>
      <t xml:space="preserve">--------------------------------------------------------------------------------------------------------         </t>
    </r>
  </si>
  <si>
    <r>
      <t xml:space="preserve">                sb.append(</t>
    </r>
    <r>
      <rPr>
        <sz val="9"/>
        <color rgb="FF63A35C"/>
        <rFont val="Consolas"/>
        <family val="3"/>
      </rPr>
      <t>"             ORDER BY mod_dt DESC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</si>
  <si>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)T1           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</si>
  <si>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 WHERE rownum &lt;= ? * (?-1)+?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</si>
  <si>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 xml:space="preserve">//sb.append("         WHERE rownum &lt;= &amp;page_size * (&amp;page_no-1)+&amp;page_size                                 \n");                </t>
    </r>
  </si>
  <si>
    <r>
      <t xml:space="preserve">                sb.append(</t>
    </r>
    <r>
      <rPr>
        <sz val="9"/>
        <color rgb="FF63A35C"/>
        <rFont val="Consolas"/>
        <family val="3"/>
      </rPr>
      <t>"     )TT1              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</si>
  <si>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 xml:space="preserve">"     WHERE rnum &gt;= ? * (?-1)+1                                                                  \n");            </t>
    </r>
    <r>
      <rPr>
        <sz val="9"/>
        <color rgb="FF010101"/>
        <rFont val="Consolas"/>
        <family val="3"/>
      </rPr>
      <t xml:space="preserve">    </t>
    </r>
  </si>
  <si>
    <r>
      <t xml:space="preserve">                </t>
    </r>
    <r>
      <rPr>
        <sz val="9"/>
        <color rgb="FF999999"/>
        <rFont val="Consolas"/>
        <family val="3"/>
      </rPr>
      <t>//sb.append("     WHERE rnum &gt;= &amp;page_size * (&amp;page_no-1)+1                                                \n");</t>
    </r>
  </si>
  <si>
    <r>
      <t xml:space="preserve">                sb.append(</t>
    </r>
    <r>
      <rPr>
        <sz val="9"/>
        <color rgb="FF63A35C"/>
        <rFont val="Consolas"/>
        <family val="3"/>
      </rPr>
      <t>" )A NATURAL JOIN       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</si>
  <si>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 xml:space="preserve">" (SELECT COUNT(*) total_cnt                                                                     \n");            </t>
    </r>
    <r>
      <rPr>
        <sz val="9"/>
        <color rgb="FF010101"/>
        <rFont val="Consolas"/>
        <family val="3"/>
      </rPr>
      <t xml:space="preserve">    </t>
    </r>
  </si>
  <si>
    <r>
      <t xml:space="preserve">                sb.append(</t>
    </r>
    <r>
      <rPr>
        <sz val="9"/>
        <color rgb="FF63A35C"/>
        <rFont val="Consolas"/>
        <family val="3"/>
      </rPr>
      <t>"    FROM board                                     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</si>
  <si>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//where-------</t>
    </r>
    <r>
      <rPr>
        <sz val="9"/>
        <color rgb="FF999999"/>
        <rFont val="Consolas"/>
        <family val="3"/>
      </rPr>
      <t xml:space="preserve">-------------------------------------------------------------------------------------------------                 </t>
    </r>
  </si>
  <si>
    <r>
      <t xml:space="preserve">                sb.append(</t>
    </r>
    <r>
      <rPr>
        <sz val="9"/>
        <color rgb="FF63A35C"/>
        <rFont val="Consolas"/>
        <family val="3"/>
      </rPr>
      <t xml:space="preserve">" )B                                                                                             \n");            </t>
    </r>
    <r>
      <rPr>
        <sz val="9"/>
        <color rgb="FF010101"/>
        <rFont val="Consolas"/>
        <family val="3"/>
      </rPr>
      <t xml:space="preserve">    </t>
    </r>
  </si>
  <si>
    <r>
      <t xml:space="preserve">                LOG.debug(</t>
    </r>
    <r>
      <rPr>
        <sz val="9"/>
        <color rgb="FF63A35C"/>
        <rFont val="Consolas"/>
        <family val="3"/>
      </rPr>
      <t>"1.sql:\n"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sb.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</si>
  <si>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LOG.debug(</t>
    </r>
    <r>
      <rPr>
        <sz val="9"/>
        <color rgb="FF63A35C"/>
        <rFont val="Consolas"/>
        <family val="3"/>
      </rPr>
      <t>"2.conn:"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conn);</t>
    </r>
  </si>
  <si>
    <r>
      <t xml:space="preserve">                LOG.debug(</t>
    </r>
    <r>
      <rPr>
        <sz val="9"/>
        <color rgb="FF63A35C"/>
        <rFont val="Consolas"/>
        <family val="3"/>
      </rPr>
      <t>"3.param:"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inVO);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</si>
  <si>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inVO) {</t>
    </r>
  </si>
  <si>
    <r>
      <t xml:space="preserve">                                </t>
    </r>
    <r>
      <rPr>
        <sz val="9"/>
        <color rgb="FF999999"/>
        <rFont val="Consolas"/>
        <family val="3"/>
      </rPr>
      <t>//제목검색</t>
    </r>
  </si>
  <si>
    <r>
      <t xml:space="preserve">        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(inVO.getSearchDiv().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"10"</t>
    </r>
    <r>
      <rPr>
        <sz val="9"/>
        <color rgb="FF010101"/>
        <rFont val="Consolas"/>
        <family val="3"/>
      </rPr>
      <t>)) {</t>
    </r>
  </si>
  <si>
    <r>
      <t xml:space="preserve">                                        </t>
    </r>
    <r>
      <rPr>
        <sz val="9"/>
        <color rgb="FF999999"/>
        <rFont val="Consolas"/>
        <family val="3"/>
      </rPr>
      <t>//검색어</t>
    </r>
  </si>
  <si>
    <r>
      <t xml:space="preserve">                                        pstmt.setString(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 inVO.getSearchWord());</t>
    </r>
  </si>
  <si>
    <r>
      <t xml:space="preserve">                                        pstmt.setInt(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, inVO.getPageSize());</t>
    </r>
  </si>
  <si>
    <r>
      <t xml:space="preserve">                                        pstmt.setInt(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, inVO.getPageNo());</t>
    </r>
  </si>
  <si>
    <r>
      <t xml:space="preserve">                                        pstmt.setInt(</t>
    </r>
    <r>
      <rPr>
        <sz val="9"/>
        <color rgb="FF0099CC"/>
        <rFont val="Consolas"/>
        <family val="3"/>
      </rPr>
      <t>4</t>
    </r>
    <r>
      <rPr>
        <sz val="9"/>
        <color rgb="FF010101"/>
        <rFont val="Consolas"/>
        <family val="3"/>
      </rPr>
      <t>, inVO.getPageSize());</t>
    </r>
  </si>
  <si>
    <r>
      <t xml:space="preserve">                                        pstmt.setInt(</t>
    </r>
    <r>
      <rPr>
        <sz val="9"/>
        <color rgb="FF0099CC"/>
        <rFont val="Consolas"/>
        <family val="3"/>
      </rPr>
      <t>5</t>
    </r>
    <r>
      <rPr>
        <sz val="9"/>
        <color rgb="FF010101"/>
        <rFont val="Consolas"/>
        <family val="3"/>
      </rPr>
      <t>, inVO.getPageSize());</t>
    </r>
  </si>
  <si>
    <r>
      <t xml:space="preserve">                                        pstmt.setInt(</t>
    </r>
    <r>
      <rPr>
        <sz val="9"/>
        <color rgb="FF0099CC"/>
        <rFont val="Consolas"/>
        <family val="3"/>
      </rPr>
      <t>6</t>
    </r>
    <r>
      <rPr>
        <sz val="9"/>
        <color rgb="FF010101"/>
        <rFont val="Consolas"/>
        <family val="3"/>
      </rPr>
      <t>, inVO.getPageNo());</t>
    </r>
  </si>
  <si>
    <r>
      <t xml:space="preserve">                                        pstmt.setString(</t>
    </r>
    <r>
      <rPr>
        <sz val="9"/>
        <color rgb="FF0099CC"/>
        <rFont val="Consolas"/>
        <family val="3"/>
      </rPr>
      <t>7</t>
    </r>
    <r>
      <rPr>
        <sz val="9"/>
        <color rgb="FF010101"/>
        <rFont val="Consolas"/>
        <family val="3"/>
      </rPr>
      <t>, inVO.getSearchWord());</t>
    </r>
  </si>
  <si>
    <r>
      <t xml:space="preserve">                        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(inVO.getSearchDiv().equ</t>
    </r>
    <r>
      <rPr>
        <sz val="9"/>
        <color rgb="FF066DE2"/>
        <rFont val="Consolas"/>
        <family val="3"/>
      </rPr>
      <t>als("2</t>
    </r>
    <r>
      <rPr>
        <sz val="9"/>
        <color rgb="FF010101"/>
        <rFont val="Consolas"/>
        <family val="3"/>
      </rPr>
      <t>0</t>
    </r>
    <r>
      <rPr>
        <sz val="9"/>
        <color rgb="FF63A35C"/>
        <rFont val="Consolas"/>
        <family val="3"/>
      </rPr>
      <t xml:space="preserve">")) </t>
    </r>
    <r>
      <rPr>
        <sz val="9"/>
        <color rgb="FF010101"/>
        <rFont val="Consolas"/>
        <family val="3"/>
      </rPr>
      <t xml:space="preserve">{    </t>
    </r>
  </si>
  <si>
    <r>
      <t xml:space="preserve">                                        pstmt.setString(7, inVO.getSearchWord());         </t>
    </r>
    <r>
      <rPr>
        <sz val="9"/>
        <color rgb="FF0099CC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                    </t>
    </r>
  </si>
  <si>
    <r>
      <t xml:space="preserve">                        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(inVO.getSearchDiv().equ</t>
    </r>
    <r>
      <rPr>
        <sz val="9"/>
        <color rgb="FF066DE2"/>
        <rFont val="Consolas"/>
        <family val="3"/>
      </rPr>
      <t>als("3</t>
    </r>
    <r>
      <rPr>
        <sz val="9"/>
        <color rgb="FF010101"/>
        <rFont val="Consolas"/>
        <family val="3"/>
      </rPr>
      <t>0</t>
    </r>
    <r>
      <rPr>
        <sz val="9"/>
        <color rgb="FF63A35C"/>
        <rFont val="Consolas"/>
        <family val="3"/>
      </rPr>
      <t xml:space="preserve">")) </t>
    </r>
    <r>
      <rPr>
        <sz val="9"/>
        <color rgb="FF010101"/>
        <rFont val="Consolas"/>
        <family val="3"/>
      </rPr>
      <t xml:space="preserve">{    </t>
    </r>
  </si>
  <si>
    <r>
      <t xml:space="preserve">                                        pstmt.setString(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, inVO.getSearchWord());</t>
    </r>
  </si>
  <si>
    <r>
      <t xml:space="preserve">                                        pstmt.setInt(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, inVO.getPageSize());</t>
    </r>
  </si>
  <si>
    <r>
      <t xml:space="preserve">                                        pstmt.setInt(</t>
    </r>
    <r>
      <rPr>
        <sz val="9"/>
        <color rgb="FF0099CC"/>
        <rFont val="Consolas"/>
        <family val="3"/>
      </rPr>
      <t>4</t>
    </r>
    <r>
      <rPr>
        <sz val="9"/>
        <color rgb="FF010101"/>
        <rFont val="Consolas"/>
        <family val="3"/>
      </rPr>
      <t>, inVO.getPageNo());</t>
    </r>
  </si>
  <si>
    <r>
      <t xml:space="preserve">                                        pstmt.setInt(</t>
    </r>
    <r>
      <rPr>
        <sz val="9"/>
        <color rgb="FF0099CC"/>
        <rFont val="Consolas"/>
        <family val="3"/>
      </rPr>
      <t>6</t>
    </r>
    <r>
      <rPr>
        <sz val="9"/>
        <color rgb="FF010101"/>
        <rFont val="Consolas"/>
        <family val="3"/>
      </rPr>
      <t>, inVO.getPageSize());</t>
    </r>
  </si>
  <si>
    <r>
      <t xml:space="preserve">                                        pstmt.setInt(</t>
    </r>
    <r>
      <rPr>
        <sz val="9"/>
        <color rgb="FF0099CC"/>
        <rFont val="Consolas"/>
        <family val="3"/>
      </rPr>
      <t>7</t>
    </r>
    <r>
      <rPr>
        <sz val="9"/>
        <color rgb="FF010101"/>
        <rFont val="Consolas"/>
        <family val="3"/>
      </rPr>
      <t>, inVO.getPageNo());</t>
    </r>
  </si>
  <si>
    <r>
      <t xml:space="preserve">                                        pstmt.setString(8, inVO.getSearchWord());         </t>
    </r>
    <r>
      <rPr>
        <sz val="9"/>
        <color rgb="FF0099CC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                    </t>
    </r>
  </si>
  <si>
    <r>
      <t xml:space="preserve">                                        pstmt.setString(</t>
    </r>
    <r>
      <rPr>
        <sz val="9"/>
        <color rgb="FF0099CC"/>
        <rFont val="Consolas"/>
        <family val="3"/>
      </rPr>
      <t>9</t>
    </r>
    <r>
      <rPr>
        <sz val="9"/>
        <color rgb="FF010101"/>
        <rFont val="Consolas"/>
        <family val="3"/>
      </rPr>
      <t>, inVO.getSearchWord());</t>
    </r>
  </si>
  <si>
    <r>
      <t xml:space="preserve">                        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</si>
  <si>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                pstmt.setInt(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 inVO.getPageSize());</t>
    </r>
  </si>
  <si>
    <r>
      <t xml:space="preserve">                                        pstmt.setInt(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, inVO.getPageNo());</t>
    </r>
  </si>
  <si>
    <r>
      <t xml:space="preserve">                                        pstmt.setInt(5, inVO.getPageNo());            </t>
    </r>
    <r>
      <rPr>
        <sz val="9"/>
        <color rgb="FF0099CC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                </t>
    </r>
  </si>
  <si>
    <t xml:space="preserve">                        }       </t>
  </si>
  <si>
    <r>
      <t xml:space="preserve">                        </t>
    </r>
    <r>
      <rPr>
        <sz val="9"/>
        <color rgb="FF999999"/>
        <rFont val="Consolas"/>
        <family val="3"/>
      </rPr>
      <t>//Select sql실행</t>
    </r>
  </si>
  <si>
    <r>
      <t xml:space="preserve">                        rs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pstmt.executeQuery();</t>
    </r>
  </si>
  <si>
    <r>
      <t xml:space="preserve">                        </t>
    </r>
    <r>
      <rPr>
        <sz val="9"/>
        <color rgb="FFA71D5D"/>
        <rFont val="Consolas"/>
        <family val="3"/>
      </rPr>
      <t>while</t>
    </r>
    <r>
      <rPr>
        <sz val="9"/>
        <color rgb="FF010101"/>
        <rFont val="Consolas"/>
        <family val="3"/>
      </rPr>
      <t>(rs.next()){</t>
    </r>
    <r>
      <rPr>
        <sz val="9"/>
        <color rgb="FF999999"/>
        <rFont val="Consolas"/>
        <family val="3"/>
      </rPr>
      <t>//다건 데이터 조회</t>
    </r>
  </si>
  <si>
    <r>
      <t xml:space="preserve">                                BoardVO  outVO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BoardVO();</t>
    </r>
  </si>
  <si>
    <r>
      <t xml:space="preserve">                                outVO.setNo(rs.getInt(</t>
    </r>
    <r>
      <rPr>
        <sz val="9"/>
        <color rgb="FF63A35C"/>
        <rFont val="Consolas"/>
        <family val="3"/>
      </rPr>
      <t>"no"</t>
    </r>
    <r>
      <rPr>
        <sz val="9"/>
        <color rgb="FF010101"/>
        <rFont val="Consolas"/>
        <family val="3"/>
      </rPr>
      <t>));</t>
    </r>
  </si>
  <si>
    <r>
      <t xml:space="preserve">                                outVO.setSeq(rs.getInt(</t>
    </r>
    <r>
      <rPr>
        <sz val="9"/>
        <color rgb="FF63A35C"/>
        <rFont val="Consolas"/>
        <family val="3"/>
      </rPr>
      <t>"seq"</t>
    </r>
    <r>
      <rPr>
        <sz val="9"/>
        <color rgb="FF010101"/>
        <rFont val="Consolas"/>
        <family val="3"/>
      </rPr>
      <t>));</t>
    </r>
  </si>
  <si>
    <r>
      <t xml:space="preserve">                                outVO.setTitle(rs.getString(</t>
    </r>
    <r>
      <rPr>
        <sz val="9"/>
        <color rgb="FF63A35C"/>
        <rFont val="Consolas"/>
        <family val="3"/>
      </rPr>
      <t>"title"</t>
    </r>
    <r>
      <rPr>
        <sz val="9"/>
        <color rgb="FF010101"/>
        <rFont val="Consolas"/>
        <family val="3"/>
      </rPr>
      <t>));</t>
    </r>
  </si>
  <si>
    <r>
      <t xml:space="preserve">                                outVO.setModId(rs.getString(</t>
    </r>
    <r>
      <rPr>
        <sz val="9"/>
        <color rgb="FF63A35C"/>
        <rFont val="Consolas"/>
        <family val="3"/>
      </rPr>
      <t>"mod_id"</t>
    </r>
    <r>
      <rPr>
        <sz val="9"/>
        <color rgb="FF010101"/>
        <rFont val="Consolas"/>
        <family val="3"/>
      </rPr>
      <t>));</t>
    </r>
  </si>
  <si>
    <r>
      <t xml:space="preserve">                                outVO.setModDt(rs.getString(</t>
    </r>
    <r>
      <rPr>
        <sz val="9"/>
        <color rgb="FF63A35C"/>
        <rFont val="Consolas"/>
        <family val="3"/>
      </rPr>
      <t>"mod_dt"</t>
    </r>
    <r>
      <rPr>
        <sz val="9"/>
        <color rgb="FF010101"/>
        <rFont val="Consolas"/>
        <family val="3"/>
      </rPr>
      <t>));</t>
    </r>
  </si>
  <si>
    <r>
      <t xml:space="preserve">                                outVO.setReadCnt(rs.getInt(</t>
    </r>
    <r>
      <rPr>
        <sz val="9"/>
        <color rgb="FF63A35C"/>
        <rFont val="Consolas"/>
        <family val="3"/>
      </rPr>
      <t>"read_cnt"</t>
    </r>
    <r>
      <rPr>
        <sz val="9"/>
        <color rgb="FF010101"/>
        <rFont val="Consolas"/>
        <family val="3"/>
      </rPr>
      <t>));</t>
    </r>
  </si>
  <si>
    <t xml:space="preserve">                                </t>
  </si>
  <si>
    <r>
      <t xml:space="preserve">                                outVO.setTotalCnt(rs.getInt(</t>
    </r>
    <r>
      <rPr>
        <sz val="9"/>
        <color rgb="FF63A35C"/>
        <rFont val="Consolas"/>
        <family val="3"/>
      </rPr>
      <t>"total_cnt"</t>
    </r>
    <r>
      <rPr>
        <sz val="9"/>
        <color rgb="FF010101"/>
        <rFont val="Consolas"/>
        <family val="3"/>
      </rPr>
      <t>));</t>
    </r>
  </si>
  <si>
    <r>
      <t xml:space="preserve">                                list.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(outVO);</t>
    </r>
  </si>
  <si>
    <r>
      <t xml:space="preserve">                                LOG.debug("5.outVO:"+outVO);      </t>
    </r>
    <r>
      <rPr>
        <sz val="9"/>
        <color rgb="FF63A35C"/>
        <rFont val="Consolas"/>
        <family val="3"/>
      </rPr>
      <t xml:space="preserve">          </t>
    </r>
    <r>
      <rPr>
        <sz val="9"/>
        <color rgb="FFA71D5D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  </t>
    </r>
  </si>
  <si>
    <r>
      <t xml:space="preserve">                        LOG.debug(</t>
    </r>
    <r>
      <rPr>
        <sz val="9"/>
        <color rgb="FF63A35C"/>
        <rFont val="Consolas"/>
        <family val="3"/>
      </rPr>
      <t>"=========================="</t>
    </r>
    <r>
      <rPr>
        <sz val="9"/>
        <color rgb="FF010101"/>
        <rFont val="Consolas"/>
        <family val="3"/>
      </rPr>
      <t>);</t>
    </r>
  </si>
  <si>
    <r>
      <t xml:space="preserve">                        // 자원반납</t>
    </r>
    <r>
      <rPr>
        <sz val="9"/>
        <color rgb="FF999999"/>
        <rFont val="Consolas"/>
        <family val="3"/>
      </rPr>
      <t xml:space="preserve">         </t>
    </r>
  </si>
  <si>
    <r>
      <t xml:space="preserve">                        </t>
    </r>
    <r>
      <rPr>
        <sz val="9"/>
        <color rgb="FF999999"/>
        <rFont val="Consolas"/>
        <family val="3"/>
      </rPr>
      <t>//생성 역순으로 자원 반납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</si>
  <si>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rs) {</t>
    </r>
  </si>
  <si>
    <t xml:space="preserve">                                        rs.close();</t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</si>
  <si>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list;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</si>
  <si>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doUpdate(BoardVO dto) {</t>
    </r>
  </si>
  <si>
    <r>
      <t xml:space="preserve">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//성공하면 : 1, 실패: 0</t>
    </r>
  </si>
  <si>
    <r>
      <t xml:space="preserve">                PreparedStatement pstmt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sql+param</t>
    </r>
  </si>
  <si>
    <r>
      <t xml:space="preserve">                StringBuilder sb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StringBuilder();</t>
    </r>
  </si>
  <si>
    <r>
      <t xml:space="preserve">                sb.append(</t>
    </r>
    <r>
      <rPr>
        <sz val="9"/>
        <color rgb="FF63A35C"/>
        <rFont val="Consolas"/>
        <family val="3"/>
      </rPr>
      <t>" UPDATE board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</si>
  <si>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SET title    = ?,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</si>
  <si>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contents = ?,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</si>
  <si>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mod_dt   = SYSDATE,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</si>
  <si>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mod_id   = ?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</si>
  <si>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WHERE seq = ?               \n"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</si>
  <si>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"3.param:"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dto);</t>
    </r>
  </si>
  <si>
    <r>
      <t xml:space="preserve">                </t>
    </r>
    <r>
      <rPr>
        <sz val="9"/>
        <color rgb="FF999999"/>
        <rFont val="Consolas"/>
        <family val="3"/>
      </rPr>
      <t>//default auto commit</t>
    </r>
  </si>
  <si>
    <r>
      <t xml:space="preserve">                        conn.setAutoCommit(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//사용자가 트랜잭션을 관리</t>
    </r>
  </si>
  <si>
    <r>
      <t xml:space="preserve">                } 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 xml:space="preserve"> (SQLException e2) {</t>
    </r>
  </si>
  <si>
    <t xml:space="preserve">                        e2.printStackTrace();</t>
  </si>
  <si>
    <r>
      <t xml:space="preserve">                        LOG.debug(</t>
    </r>
    <r>
      <rPr>
        <sz val="9"/>
        <color rgb="FF63A35C"/>
        <rFont val="Consolas"/>
        <family val="3"/>
      </rPr>
      <t>"4.pstmt:"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pstmt);</t>
    </r>
  </si>
  <si>
    <r>
      <t xml:space="preserve">                        pstmt.setString(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 dto.getTitle());</t>
    </r>
  </si>
  <si>
    <r>
      <t xml:space="preserve">                        pstmt.setString(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,  dto.getContents());</t>
    </r>
  </si>
  <si>
    <r>
      <t xml:space="preserve">                        pstmt.setString(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, dto.getModId());</t>
    </r>
  </si>
  <si>
    <r>
      <t xml:space="preserve">                        pstmt.setInt(</t>
    </r>
    <r>
      <rPr>
        <sz val="9"/>
        <color rgb="FF0099CC"/>
        <rFont val="Consolas"/>
        <family val="3"/>
      </rPr>
      <t>4</t>
    </r>
    <r>
      <rPr>
        <sz val="9"/>
        <color rgb="FF010101"/>
        <rFont val="Consolas"/>
        <family val="3"/>
      </rPr>
      <t>, dto.getSeq());</t>
    </r>
  </si>
  <si>
    <r>
      <t xml:space="preserve">                        LOG.debug(</t>
    </r>
    <r>
      <rPr>
        <sz val="9"/>
        <color rgb="FF63A35C"/>
        <rFont val="Consolas"/>
        <family val="3"/>
      </rPr>
      <t>"5.flag:"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flag);</t>
    </r>
  </si>
  <si>
    <r>
      <t xml:space="preserve">                        conn.commit();</t>
    </r>
    <r>
      <rPr>
        <sz val="9"/>
        <color rgb="FF999999"/>
        <rFont val="Consolas"/>
        <family val="3"/>
      </rPr>
      <t>//성공하면 commit</t>
    </r>
  </si>
  <si>
    <r>
      <t xml:space="preserve">                        </t>
    </r>
    <r>
      <rPr>
        <sz val="9"/>
        <color rgb="FF999999"/>
        <rFont val="Consolas"/>
        <family val="3"/>
      </rPr>
      <t>//rollback</t>
    </r>
  </si>
  <si>
    <r>
      <t xml:space="preserve">                        </t>
    </r>
    <r>
      <rPr>
        <sz val="9"/>
        <color rgb="FFA71D5D"/>
        <rFont val="Consolas"/>
        <family val="3"/>
      </rPr>
      <t>try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</si>
  <si>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        conn.rollback();</t>
    </r>
    <r>
      <rPr>
        <sz val="9"/>
        <color rgb="FF999999"/>
        <rFont val="Consolas"/>
        <family val="3"/>
      </rPr>
      <t>//예외가 발생하면  rollback</t>
    </r>
  </si>
  <si>
    <r>
      <t xml:space="preserve">                        } 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 xml:space="preserve"> (SQLException e1) {</t>
    </r>
  </si>
  <si>
    <t xml:space="preserve">                                e1.printStackTrace();</t>
  </si>
  <si>
    <r>
      <t xml:space="preserve">                        </t>
    </r>
    <r>
      <rPr>
        <sz val="9"/>
        <color rgb="FF999999"/>
        <rFont val="Consolas"/>
        <family val="3"/>
      </rPr>
      <t>// 자원반납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</si>
  <si>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doDelete(BoardVO dto) {</t>
    </r>
  </si>
  <si>
    <r>
      <t xml:space="preserve">                sb.append(</t>
    </r>
    <r>
      <rPr>
        <sz val="9"/>
        <color rgb="FF63A35C"/>
        <rFont val="Consolas"/>
        <family val="3"/>
      </rPr>
      <t>" DELETE FROM board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</si>
  <si>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WHERE seq = ?      \n"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</si>
  <si>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BoardVO doSelectOne(BoardVO obj) {</t>
    </r>
  </si>
  <si>
    <r>
      <t xml:space="preserve">                BoardVO outVO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</si>
  <si>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          StringBuilder sb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StringBuilder(</t>
    </r>
    <r>
      <rPr>
        <sz val="9"/>
        <color rgb="FF0099CC"/>
        <rFont val="Consolas"/>
        <family val="3"/>
      </rPr>
      <t>300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</si>
  <si>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SELECT seq,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</si>
  <si>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title,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</si>
  <si>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contents,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</si>
  <si>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read_cnt,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</si>
  <si>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TO_CHAR(mod_dt,'YYYY.MM.DD HH24:MI:SS') mod_dt,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</si>
  <si>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mod_id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</si>
  <si>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FROM  board                         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</si>
  <si>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 xml:space="preserve">" WHERE seq = ?                                           \n");           </t>
    </r>
    <r>
      <rPr>
        <sz val="9"/>
        <color rgb="FF010101"/>
        <rFont val="Consolas"/>
        <family val="3"/>
      </rPr>
      <t xml:space="preserve">    </t>
    </r>
  </si>
  <si>
    <r>
      <t xml:space="preserve">                LOG.debug(</t>
    </r>
    <r>
      <rPr>
        <sz val="9"/>
        <color rgb="FF63A35C"/>
        <rFont val="Consolas"/>
        <family val="3"/>
      </rPr>
      <t>"3.param:"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obj);</t>
    </r>
  </si>
  <si>
    <r>
      <t xml:space="preserve">                        pstmt.setInt(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 obj.getSeq());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</si>
  <si>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(rs.next()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true</t>
    </r>
    <r>
      <rPr>
        <sz val="9"/>
        <color rgb="FF010101"/>
        <rFont val="Consolas"/>
        <family val="3"/>
      </rPr>
      <t>) {</t>
    </r>
  </si>
  <si>
    <r>
      <t xml:space="preserve">                                outVO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BoardVO();</t>
    </r>
  </si>
  <si>
    <r>
      <t xml:space="preserve">                                outVO.setContents(rs.getString(</t>
    </r>
    <r>
      <rPr>
        <sz val="9"/>
        <color rgb="FF63A35C"/>
        <rFont val="Consolas"/>
        <family val="3"/>
      </rPr>
      <t>"contents"</t>
    </r>
    <r>
      <rPr>
        <sz val="9"/>
        <color rgb="FF010101"/>
        <rFont val="Consolas"/>
        <family val="3"/>
      </rPr>
      <t>));</t>
    </r>
  </si>
  <si>
    <r>
      <t xml:space="preserve">                                LOG.debug(</t>
    </r>
    <r>
      <rPr>
        <sz val="9"/>
        <color rgb="FF63A35C"/>
        <rFont val="Consolas"/>
        <family val="3"/>
      </rPr>
      <t>"5.outVO:"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outVO);</t>
    </r>
  </si>
  <si>
    <r>
      <t xml:space="preserve">                }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>(SQLException e) {</t>
    </r>
  </si>
  <si>
    <t xml:space="preserve">                        e.printStackTrace();                    </t>
  </si>
  <si>
    <r>
      <t xml:space="preserve">                </t>
    </r>
    <r>
      <rPr>
        <sz val="9"/>
        <color rgb="FF999999"/>
        <rFont val="Consolas"/>
        <family val="3"/>
      </rPr>
      <t>// 자원반납</t>
    </r>
  </si>
  <si>
    <t xml:space="preserve">                        }                       </t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</si>
  <si>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outVO;</t>
    </r>
  </si>
  <si>
    <t>}</t>
  </si>
  <si>
    <t>BoardDao.java</t>
    <phoneticPr fontId="2" type="noConversion"/>
  </si>
  <si>
    <t>* com.pcwk.ehr.test</t>
  </si>
  <si>
    <t>* Description:</t>
  </si>
  <si>
    <r>
      <t>package</t>
    </r>
    <r>
      <rPr>
        <sz val="9"/>
        <color rgb="FF010101"/>
        <rFont val="Consolas"/>
        <family val="3"/>
      </rPr>
      <t xml:space="preserve"> com.pcwk.ehr.test;</t>
    </r>
  </si>
  <si>
    <r>
      <t>import</t>
    </r>
    <r>
      <rPr>
        <sz val="9"/>
        <color rgb="FF010101"/>
        <rFont val="Consolas"/>
        <family val="3"/>
      </rPr>
      <t xml:space="preserve"> com.pcwk.ehr.board.dao.BoardDao;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</si>
  <si>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BoardDaoTest {</t>
    </r>
  </si>
  <si>
    <r>
      <t xml:space="preserve">   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Logger  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Logger.getLogger(BoardDaoTest.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</si>
  <si>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t xml:space="preserve">    BoardDao dao;</t>
  </si>
  <si>
    <t xml:space="preserve">    BoardVO  vo01;</t>
  </si>
  <si>
    <t xml:space="preserve">    BoardVO  vo02;</t>
  </si>
  <si>
    <t xml:space="preserve">    BoardVO  vo03;</t>
  </si>
  <si>
    <t xml:space="preserve">    SearchVO search;</t>
  </si>
  <si>
    <r>
      <t xml:space="preserve">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BoardDaoTest() {</t>
    </r>
  </si>
  <si>
    <r>
      <t xml:space="preserve">        dao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BoardDao();</t>
    </r>
  </si>
  <si>
    <r>
      <t xml:space="preserve">        vo01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BoardVO(</t>
    </r>
    <r>
      <rPr>
        <sz val="9"/>
        <color rgb="FF0099CC"/>
        <rFont val="Consolas"/>
        <family val="3"/>
      </rPr>
      <t>99</t>
    </r>
    <r>
      <rPr>
        <sz val="9"/>
        <color rgb="FF010101"/>
        <rFont val="Consolas"/>
        <family val="3"/>
      </rPr>
      <t xml:space="preserve">,   </t>
    </r>
    <r>
      <rPr>
        <sz val="9"/>
        <color rgb="FF63A35C"/>
        <rFont val="Consolas"/>
        <family val="3"/>
      </rPr>
      <t>"제목99"</t>
    </r>
    <r>
      <rPr>
        <sz val="9"/>
        <color rgb="FF010101"/>
        <rFont val="Consolas"/>
        <family val="3"/>
      </rPr>
      <t xml:space="preserve">,   </t>
    </r>
    <r>
      <rPr>
        <sz val="9"/>
        <color rgb="FF63A35C"/>
        <rFont val="Consolas"/>
        <family val="3"/>
      </rPr>
      <t>"내용99"</t>
    </r>
    <r>
      <rPr>
        <sz val="9"/>
        <color rgb="FF010101"/>
        <rFont val="Consolas"/>
        <family val="3"/>
      </rPr>
      <t xml:space="preserve">  ,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>);</t>
    </r>
  </si>
  <si>
    <r>
      <t xml:space="preserve">        vo02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BoardVO(</t>
    </r>
    <r>
      <rPr>
        <sz val="9"/>
        <color rgb="FF0099CC"/>
        <rFont val="Consolas"/>
        <family val="3"/>
      </rPr>
      <t>1099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"제목1099"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"내용1099"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>);</t>
    </r>
  </si>
  <si>
    <r>
      <t xml:space="preserve">        vo03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BoardVO(</t>
    </r>
    <r>
      <rPr>
        <sz val="9"/>
        <color rgb="FF0099CC"/>
        <rFont val="Consolas"/>
        <family val="3"/>
      </rPr>
      <t>2099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"제목2099"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"내용2099"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>);</t>
    </r>
  </si>
  <si>
    <r>
      <t xml:space="preserve">        search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SearchVO();</t>
    </r>
  </si>
  <si>
    <t xml:space="preserve">    }</t>
  </si>
  <si>
    <r>
      <t xml:space="preserve">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doSave() {</t>
    </r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</si>
  <si>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dao.doSave(vo01);</t>
    </r>
  </si>
  <si>
    <r>
      <t xml:space="preserve">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099CC"/>
        <rFont val="Consolas"/>
        <family val="3"/>
      </rPr>
      <t>1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>flag) {</t>
    </r>
  </si>
  <si>
    <r>
      <t xml:space="preserve">                LOG.debug(</t>
    </r>
    <r>
      <rPr>
        <sz val="9"/>
        <color rgb="FF63A35C"/>
        <rFont val="Consolas"/>
        <family val="3"/>
      </rPr>
      <t>"등록 성공"</t>
    </r>
    <r>
      <rPr>
        <sz val="9"/>
        <color rgb="FF010101"/>
        <rFont val="Consolas"/>
        <family val="3"/>
      </rPr>
      <t>);</t>
    </r>
  </si>
  <si>
    <r>
      <t xml:space="preserve">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 xml:space="preserve"> {</t>
    </r>
  </si>
  <si>
    <r>
      <t xml:space="preserve">                LOG.debug(</t>
    </r>
    <r>
      <rPr>
        <sz val="9"/>
        <color rgb="FF63A35C"/>
        <rFont val="Consolas"/>
        <family val="3"/>
      </rPr>
      <t>"등록 실패"</t>
    </r>
    <r>
      <rPr>
        <sz val="9"/>
        <color rgb="FF010101"/>
        <rFont val="Consolas"/>
        <family val="3"/>
      </rPr>
      <t>);</t>
    </r>
  </si>
  <si>
    <r>
      <t xml:space="preserve">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doDelete() {</t>
    </r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</si>
  <si>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dao.doDelete(vo01);</t>
    </r>
  </si>
  <si>
    <r>
      <t xml:space="preserve">                LOG.debug(</t>
    </r>
    <r>
      <rPr>
        <sz val="9"/>
        <color rgb="FF63A35C"/>
        <rFont val="Consolas"/>
        <family val="3"/>
      </rPr>
      <t>"삭제 성공"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</si>
  <si>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"삭제 실패"</t>
    </r>
    <r>
      <rPr>
        <sz val="9"/>
        <color rgb="FF010101"/>
        <rFont val="Consolas"/>
        <family val="3"/>
      </rPr>
      <t>);</t>
    </r>
  </si>
  <si>
    <r>
      <t xml:space="preserve">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doUpdate() {</t>
    </r>
  </si>
  <si>
    <r>
      <t xml:space="preserve">        vo01.setTitle(vo01.getTitle()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"_U"</t>
    </r>
    <r>
      <rPr>
        <sz val="9"/>
        <color rgb="FF010101"/>
        <rFont val="Consolas"/>
        <family val="3"/>
      </rPr>
      <t>);</t>
    </r>
  </si>
  <si>
    <r>
      <t xml:space="preserve">        vo01.setContents(vo01.getContents()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"_U"</t>
    </r>
    <r>
      <rPr>
        <sz val="9"/>
        <color rgb="FF010101"/>
        <rFont val="Consolas"/>
        <family val="3"/>
      </rPr>
      <t>);</t>
    </r>
  </si>
  <si>
    <r>
      <t xml:space="preserve">        vo01.setModId(vo01.getModId()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"_U"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</si>
  <si>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dao.doUpdate(vo01);</t>
    </r>
  </si>
  <si>
    <r>
      <t xml:space="preserve">                LOG.debug(</t>
    </r>
    <r>
      <rPr>
        <sz val="9"/>
        <color rgb="FF63A35C"/>
        <rFont val="Consolas"/>
        <family val="3"/>
      </rPr>
      <t>"수정 성공"</t>
    </r>
    <r>
      <rPr>
        <sz val="9"/>
        <color rgb="FF010101"/>
        <rFont val="Consolas"/>
        <family val="3"/>
      </rPr>
      <t xml:space="preserve">);    </t>
    </r>
  </si>
  <si>
    <r>
      <t xml:space="preserve">                LOG.debug(</t>
    </r>
    <r>
      <rPr>
        <sz val="9"/>
        <color rgb="FF63A35C"/>
        <rFont val="Consolas"/>
        <family val="3"/>
      </rPr>
      <t>"수정 실패"</t>
    </r>
    <r>
      <rPr>
        <sz val="9"/>
        <color rgb="FF010101"/>
        <rFont val="Consolas"/>
        <family val="3"/>
      </rPr>
      <t>);</t>
    </r>
  </si>
  <si>
    <t xml:space="preserve">        }       </t>
  </si>
  <si>
    <r>
      <t xml:space="preserve">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doSelectOne() {</t>
    </r>
  </si>
  <si>
    <r>
      <t xml:space="preserve">        BoardVO outVO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dao.doSelectOne(vo01);</t>
    </r>
  </si>
  <si>
    <r>
      <t xml:space="preserve">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( outVO.getSeq()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vo01.getSeq() </t>
    </r>
    <r>
      <rPr>
        <sz val="9"/>
        <color rgb="FFA71D5D"/>
        <rFont val="Consolas"/>
        <family val="3"/>
      </rPr>
      <t>&amp;&amp;</t>
    </r>
    <r>
      <rPr>
        <sz val="9"/>
        <color rgb="FF010101"/>
        <rFont val="Consolas"/>
        <family val="3"/>
      </rPr>
      <t xml:space="preserve">  </t>
    </r>
  </si>
  <si>
    <r>
      <t xml:space="preserve">                outVO.getTitle().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 xml:space="preserve">(vo01.getTitle()) </t>
    </r>
    <r>
      <rPr>
        <sz val="9"/>
        <color rgb="FFA71D5D"/>
        <rFont val="Consolas"/>
        <family val="3"/>
      </rPr>
      <t>&amp;&amp;</t>
    </r>
  </si>
  <si>
    <r>
      <t xml:space="preserve">                outVO.getContents().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 xml:space="preserve">(vo01.getContents()) </t>
    </r>
    <r>
      <rPr>
        <sz val="9"/>
        <color rgb="FFA71D5D"/>
        <rFont val="Consolas"/>
        <family val="3"/>
      </rPr>
      <t>&amp;&amp;</t>
    </r>
  </si>
  <si>
    <r>
      <t xml:space="preserve">                outVO.getReadCnt()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vo01.getReadCnt() </t>
    </r>
    <r>
      <rPr>
        <sz val="9"/>
        <color rgb="FFA71D5D"/>
        <rFont val="Consolas"/>
        <family val="3"/>
      </rPr>
      <t>&amp;&amp;</t>
    </r>
  </si>
  <si>
    <r>
      <t xml:space="preserve">                outVO.getModId() 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>(vo01.getModId())       ) {</t>
    </r>
  </si>
  <si>
    <r>
      <t xml:space="preserve">                LOG.debug(</t>
    </r>
    <r>
      <rPr>
        <sz val="9"/>
        <color rgb="FF63A35C"/>
        <rFont val="Consolas"/>
        <family val="3"/>
      </rPr>
      <t>"조회 성공"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</si>
  <si>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"조회 실패"</t>
    </r>
    <r>
      <rPr>
        <sz val="9"/>
        <color rgb="FF010101"/>
        <rFont val="Consolas"/>
        <family val="3"/>
      </rPr>
      <t>);</t>
    </r>
  </si>
  <si>
    <r>
      <t xml:space="preserve">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doRetrieve() {</t>
    </r>
  </si>
  <si>
    <r>
      <t xml:space="preserve">        search.setPageSize(</t>
    </r>
    <r>
      <rPr>
        <sz val="9"/>
        <color rgb="FF0099CC"/>
        <rFont val="Consolas"/>
        <family val="3"/>
      </rPr>
      <t>20</t>
    </r>
    <r>
      <rPr>
        <sz val="9"/>
        <color rgb="FF010101"/>
        <rFont val="Consolas"/>
        <family val="3"/>
      </rPr>
      <t>);</t>
    </r>
  </si>
  <si>
    <r>
      <t xml:space="preserve">        search.setPageNo(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</si>
  <si>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r>
      <t xml:space="preserve">        search.setSearchDiv(</t>
    </r>
    <r>
      <rPr>
        <sz val="9"/>
        <color rgb="FF63A35C"/>
        <rFont val="Consolas"/>
        <family val="3"/>
      </rPr>
      <t>"30"</t>
    </r>
    <r>
      <rPr>
        <sz val="9"/>
        <color rgb="FF010101"/>
        <rFont val="Consolas"/>
        <family val="3"/>
      </rPr>
      <t>);</t>
    </r>
  </si>
  <si>
    <r>
      <t xml:space="preserve">        search.setSearchWord(</t>
    </r>
    <r>
      <rPr>
        <sz val="9"/>
        <color rgb="FF63A35C"/>
        <rFont val="Consolas"/>
        <family val="3"/>
      </rPr>
      <t>"9"</t>
    </r>
    <r>
      <rPr>
        <sz val="9"/>
        <color rgb="FF010101"/>
        <rFont val="Consolas"/>
        <family val="3"/>
      </rPr>
      <t>);</t>
    </r>
  </si>
  <si>
    <r>
      <t xml:space="preserve">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BoardVO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list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dao.doRetrieve(search);</t>
    </r>
  </si>
  <si>
    <r>
      <t xml:space="preserve">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(BoardVO vo :list) {</t>
    </r>
  </si>
  <si>
    <t xml:space="preserve">                LOG.debug(vo);</t>
  </si>
  <si>
    <r>
      <t xml:space="preserve">        </t>
    </r>
    <r>
      <rPr>
        <sz val="9"/>
        <color rgb="FF999999"/>
        <rFont val="Consolas"/>
        <family val="3"/>
      </rPr>
      <t>/**</t>
    </r>
  </si>
  <si>
    <t xml:space="preserve">         * @param args</t>
  </si>
  <si>
    <t xml:space="preserve">         */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</si>
  <si>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main(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>[] args) {</t>
    </r>
  </si>
  <si>
    <r>
      <t xml:space="preserve">                BoardDaoTest main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BoardDaoTest();</t>
    </r>
  </si>
  <si>
    <r>
      <t xml:space="preserve">                </t>
    </r>
    <r>
      <rPr>
        <sz val="9"/>
        <color rgb="FF999999"/>
        <rFont val="Consolas"/>
        <family val="3"/>
      </rPr>
      <t>/*</t>
    </r>
  </si>
  <si>
    <t xml:space="preserve">                main.doDelete();</t>
  </si>
  <si>
    <t xml:space="preserve">                main.doSave();</t>
  </si>
  <si>
    <t xml:space="preserve">                main.doSelectOne();</t>
  </si>
  <si>
    <t xml:space="preserve">                */</t>
  </si>
  <si>
    <t xml:space="preserve">                main.doRetrieve();</t>
  </si>
  <si>
    <r>
      <t xml:space="preserve">                </t>
    </r>
    <r>
      <rPr>
        <sz val="9"/>
        <color rgb="FF999999"/>
        <rFont val="Consolas"/>
        <family val="3"/>
      </rPr>
      <t>//main.doUpdate();</t>
    </r>
  </si>
  <si>
    <t>* Class Name : BoardDaoTest.java</t>
    <phoneticPr fontId="2" type="noConversion"/>
  </si>
  <si>
    <t>BoardDaoTest.java</t>
  </si>
  <si>
    <t>PLSQL_II</t>
    <phoneticPr fontId="2" type="noConversion"/>
  </si>
  <si>
    <t>Architecture</t>
    <phoneticPr fontId="2" type="noConversion"/>
  </si>
  <si>
    <t xml:space="preserve"> </t>
    <phoneticPr fontId="2" type="noConversion"/>
  </si>
  <si>
    <t>SELECT 명령으로 데이터 조회</t>
    <phoneticPr fontId="2" type="noConversion"/>
  </si>
  <si>
    <t>SELECT selectlist</t>
    <phoneticPr fontId="2" type="noConversion"/>
  </si>
  <si>
    <t>INTO   [variable name….]</t>
    <phoneticPr fontId="2" type="noConversion"/>
  </si>
  <si>
    <t>FROM table</t>
    <phoneticPr fontId="2" type="noConversion"/>
  </si>
  <si>
    <t>where condition</t>
    <phoneticPr fontId="2" type="noConversion"/>
  </si>
  <si>
    <t>데이터가 1건마 추출 , 1건상 발생하면 오류</t>
    <phoneticPr fontId="2" type="noConversion"/>
  </si>
  <si>
    <t>조건 제어문</t>
    <phoneticPr fontId="2" type="noConversion"/>
  </si>
  <si>
    <t>IF조건문</t>
    <phoneticPr fontId="2" type="noConversion"/>
  </si>
  <si>
    <t>IF조건문, CASE</t>
    <phoneticPr fontId="2" type="noConversion"/>
  </si>
  <si>
    <t>IF  (조건) THEN</t>
    <phoneticPr fontId="2" type="noConversion"/>
  </si>
  <si>
    <t>END IF;</t>
    <phoneticPr fontId="2" type="noConversion"/>
  </si>
  <si>
    <t>실행문</t>
    <phoneticPr fontId="2" type="noConversion"/>
  </si>
  <si>
    <t>자바 if문</t>
    <phoneticPr fontId="2" type="noConversion"/>
  </si>
  <si>
    <t>ELSE</t>
    <phoneticPr fontId="2" type="noConversion"/>
  </si>
  <si>
    <t>실행문1</t>
    <phoneticPr fontId="2" type="noConversion"/>
  </si>
  <si>
    <t>실행문2</t>
    <phoneticPr fontId="2" type="noConversion"/>
  </si>
  <si>
    <t>if ~ else</t>
    <phoneticPr fontId="2" type="noConversion"/>
  </si>
  <si>
    <t>ELSIF(조건) THEN</t>
    <phoneticPr fontId="2" type="noConversion"/>
  </si>
  <si>
    <t>실행문2</t>
    <phoneticPr fontId="2" type="noConversion"/>
  </si>
  <si>
    <t>실행문3</t>
    <phoneticPr fontId="2" type="noConversion"/>
  </si>
  <si>
    <t>if ~ else if ~ else</t>
    <phoneticPr fontId="2" type="noConversion"/>
  </si>
  <si>
    <t xml:space="preserve">--IF조건문                                         </t>
  </si>
  <si>
    <t xml:space="preserve">--      IF  (조건) THEN                                   </t>
  </si>
  <si>
    <t xml:space="preserve">--              실행문                             </t>
  </si>
  <si>
    <t xml:space="preserve">--      END IF;                                 </t>
  </si>
  <si>
    <r>
      <t xml:space="preserve">     V_NUMBER NUMBER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>;</t>
    </r>
  </si>
  <si>
    <r>
      <t xml:space="preserve">    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 MOD(V_NUMBER,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THEN</t>
    </r>
  </si>
  <si>
    <r>
      <t xml:space="preserve">        DBMS_OUTPUT.PUT_LINE(V_NUMBER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'는 홀수 입니다.'</t>
    </r>
    <r>
      <rPr>
        <sz val="9"/>
        <color rgb="FF010101"/>
        <rFont val="Consolas"/>
        <family val="3"/>
      </rPr>
      <t>);</t>
    </r>
  </si>
  <si>
    <r>
      <t xml:space="preserve">     END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>;</t>
    </r>
  </si>
  <si>
    <t xml:space="preserve">     </t>
  </si>
  <si>
    <r>
      <t xml:space="preserve">        DBMS_OUTPUT.PUT_LINE(</t>
    </r>
    <r>
      <rPr>
        <sz val="9"/>
        <color rgb="FF7DA123"/>
        <rFont val="Consolas"/>
        <family val="3"/>
      </rPr>
      <t>'종료!'</t>
    </r>
    <r>
      <rPr>
        <sz val="9"/>
        <color rgb="FF010101"/>
        <rFont val="Consolas"/>
        <family val="3"/>
      </rPr>
      <t>);</t>
    </r>
  </si>
  <si>
    <t xml:space="preserve">--IF  (조건) THEN                                         </t>
  </si>
  <si>
    <t xml:space="preserve">--      실행문1                                    </t>
  </si>
  <si>
    <t xml:space="preserve">--ELSE                                          </t>
  </si>
  <si>
    <t xml:space="preserve">--      실행문2                                    </t>
  </si>
  <si>
    <t xml:space="preserve">--END IF;                                               </t>
  </si>
  <si>
    <r>
      <t xml:space="preserve">    V_NUMBER NUMBER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>;</t>
    </r>
  </si>
  <si>
    <r>
      <t xml:space="preserve">   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MOD(V_NUMBER,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THEN</t>
    </r>
  </si>
  <si>
    <t xml:space="preserve">    ELSE</t>
  </si>
  <si>
    <r>
      <t xml:space="preserve">        DBMS_OUTPUT.PUT_LINE(V_NUMBER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'는 짝수 입니다.'</t>
    </r>
    <r>
      <rPr>
        <sz val="9"/>
        <color rgb="FF010101"/>
        <rFont val="Consolas"/>
        <family val="3"/>
      </rPr>
      <t>);</t>
    </r>
  </si>
  <si>
    <r>
      <t xml:space="preserve">    END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>;</t>
    </r>
  </si>
  <si>
    <t xml:space="preserve">--IF  (조건) THEN         </t>
  </si>
  <si>
    <t xml:space="preserve">--      실행문1    </t>
  </si>
  <si>
    <t xml:space="preserve">--ELSIF(조건) THEN                </t>
  </si>
  <si>
    <t xml:space="preserve">--      실행문2    </t>
  </si>
  <si>
    <t xml:space="preserve">--ELSE          </t>
  </si>
  <si>
    <t xml:space="preserve">--      실행문3    </t>
  </si>
  <si>
    <t xml:space="preserve">--END IF;               </t>
  </si>
  <si>
    <r>
      <t xml:space="preserve">    V_SCORE NUMBER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62</t>
    </r>
    <r>
      <rPr>
        <sz val="9"/>
        <color rgb="FF010101"/>
        <rFont val="Consolas"/>
        <family val="3"/>
      </rPr>
      <t>;</t>
    </r>
  </si>
  <si>
    <r>
      <t xml:space="preserve">   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V_SCORE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90</t>
    </r>
    <r>
      <rPr>
        <sz val="9"/>
        <color rgb="FF010101"/>
        <rFont val="Consolas"/>
        <family val="3"/>
      </rPr>
      <t xml:space="preserve"> THEN</t>
    </r>
  </si>
  <si>
    <r>
      <t xml:space="preserve">        DBMS_OUTPUT.PUT_LINE(</t>
    </r>
    <r>
      <rPr>
        <sz val="9"/>
        <color rgb="FF7DA123"/>
        <rFont val="Consolas"/>
        <family val="3"/>
      </rPr>
      <t>'A학점'</t>
    </r>
    <r>
      <rPr>
        <sz val="9"/>
        <color rgb="FF010101"/>
        <rFont val="Consolas"/>
        <family val="3"/>
      </rPr>
      <t>);</t>
    </r>
  </si>
  <si>
    <r>
      <t xml:space="preserve">    ELSIF V_SCORE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80</t>
    </r>
    <r>
      <rPr>
        <sz val="9"/>
        <color rgb="FF010101"/>
        <rFont val="Consolas"/>
        <family val="3"/>
      </rPr>
      <t xml:space="preserve"> THEN</t>
    </r>
  </si>
  <si>
    <r>
      <t xml:space="preserve">        DBMS_OUTPUT.PUT_LINE(</t>
    </r>
    <r>
      <rPr>
        <sz val="9"/>
        <color rgb="FF7DA123"/>
        <rFont val="Consolas"/>
        <family val="3"/>
      </rPr>
      <t>'B학점'</t>
    </r>
    <r>
      <rPr>
        <sz val="9"/>
        <color rgb="FF010101"/>
        <rFont val="Consolas"/>
        <family val="3"/>
      </rPr>
      <t xml:space="preserve">); </t>
    </r>
  </si>
  <si>
    <r>
      <t xml:space="preserve">    ELSIF V_SCORE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70</t>
    </r>
    <r>
      <rPr>
        <sz val="9"/>
        <color rgb="FF010101"/>
        <rFont val="Consolas"/>
        <family val="3"/>
      </rPr>
      <t xml:space="preserve"> THEN</t>
    </r>
  </si>
  <si>
    <r>
      <t xml:space="preserve">        DBMS_OUTPUT.PUT_LINE(</t>
    </r>
    <r>
      <rPr>
        <sz val="9"/>
        <color rgb="FF7DA123"/>
        <rFont val="Consolas"/>
        <family val="3"/>
      </rPr>
      <t>'C학점'</t>
    </r>
    <r>
      <rPr>
        <sz val="9"/>
        <color rgb="FF010101"/>
        <rFont val="Consolas"/>
        <family val="3"/>
      </rPr>
      <t xml:space="preserve">);  </t>
    </r>
  </si>
  <si>
    <r>
      <t xml:space="preserve">    ELSIF V_SCORE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 xml:space="preserve"> THEN</t>
    </r>
  </si>
  <si>
    <r>
      <t xml:space="preserve">        DBMS_OUTPUT.PUT_LINE(</t>
    </r>
    <r>
      <rPr>
        <sz val="9"/>
        <color rgb="FF7DA123"/>
        <rFont val="Consolas"/>
        <family val="3"/>
      </rPr>
      <t>'D학점'</t>
    </r>
    <r>
      <rPr>
        <sz val="9"/>
        <color rgb="FF010101"/>
        <rFont val="Consolas"/>
        <family val="3"/>
      </rPr>
      <t xml:space="preserve">);   </t>
    </r>
  </si>
  <si>
    <r>
      <t xml:space="preserve">        DBMS_OUTPUT.PUT_LINE(</t>
    </r>
    <r>
      <rPr>
        <sz val="9"/>
        <color rgb="FF7DA123"/>
        <rFont val="Consolas"/>
        <family val="3"/>
      </rPr>
      <t>'F학점'</t>
    </r>
    <r>
      <rPr>
        <sz val="9"/>
        <color rgb="FF010101"/>
        <rFont val="Consolas"/>
        <family val="3"/>
      </rPr>
      <t xml:space="preserve">);  </t>
    </r>
  </si>
  <si>
    <t>CASE 조건문</t>
    <phoneticPr fontId="2" type="noConversion"/>
  </si>
  <si>
    <t>CASE 비교기준</t>
    <phoneticPr fontId="2" type="noConversion"/>
  </si>
  <si>
    <t>WHEN   값1 THEN</t>
    <phoneticPr fontId="2" type="noConversion"/>
  </si>
  <si>
    <t>수행명령어;</t>
    <phoneticPr fontId="2" type="noConversion"/>
  </si>
  <si>
    <t>WHEN   값2 THEN</t>
    <phoneticPr fontId="2" type="noConversion"/>
  </si>
  <si>
    <t>ELSE</t>
    <phoneticPr fontId="2" type="noConversion"/>
  </si>
  <si>
    <t xml:space="preserve">CASE </t>
    <phoneticPr fontId="2" type="noConversion"/>
  </si>
  <si>
    <t>WHEN   조건식1 THEN</t>
    <phoneticPr fontId="2" type="noConversion"/>
  </si>
  <si>
    <t>WHEN   조건식2 THEN</t>
    <phoneticPr fontId="2" type="noConversion"/>
  </si>
  <si>
    <t>--사용자에게 emp 테이블에서 empno를 입력 받아</t>
  </si>
  <si>
    <t>--보너스가 있으면 보너스 값을 출력, 없으면 보너스가 없다고 출력</t>
  </si>
  <si>
    <t xml:space="preserve">      v_empno emp.empno%TYPE;</t>
  </si>
  <si>
    <t xml:space="preserve">      v_ename emp.ename%TYPE;</t>
  </si>
  <si>
    <t xml:space="preserve">      v_comm  emp.comm%TYPE;</t>
  </si>
  <si>
    <t xml:space="preserve">      v_total NUMBER;</t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</si>
  <si>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empno, ename, comm, sal</t>
    </r>
    <r>
      <rPr>
        <sz val="9"/>
        <color rgb="FF0099CC"/>
        <rFont val="Consolas"/>
        <family val="3"/>
      </rPr>
      <t>*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 xml:space="preserve">comm </t>
    </r>
  </si>
  <si>
    <r>
      <t xml:space="preserve">     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v_empno,v_ename,v_comm,v_total</t>
    </r>
  </si>
  <si>
    <r>
      <t xml:space="preserve">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</si>
  <si>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=&amp;</t>
    </r>
    <r>
      <rPr>
        <sz val="9"/>
        <color rgb="FF010101"/>
        <rFont val="Consolas"/>
        <family val="3"/>
      </rPr>
      <t>empid;</t>
    </r>
  </si>
  <si>
    <r>
      <t xml:space="preserve">    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v_comm</t>
    </r>
    <r>
      <rPr>
        <sz val="9"/>
        <color rgb="FF0099CC"/>
        <rFont val="Consolas"/>
        <family val="3"/>
      </rPr>
      <t>&gt;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THEN</t>
    </r>
  </si>
  <si>
    <r>
      <t xml:space="preserve">        DBMS_OUTPUT.PUT_LINE(v_ename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'의 연봉은 $'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v_total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'입니다.'</t>
    </r>
    <r>
      <rPr>
        <sz val="9"/>
        <color rgb="FF010101"/>
        <rFont val="Consolas"/>
        <family val="3"/>
      </rPr>
      <t>);</t>
    </r>
  </si>
  <si>
    <t xml:space="preserve">     ELSE</t>
  </si>
  <si>
    <r>
      <t xml:space="preserve">        DBMS_OUTPUT.PUT_LINE(v_ename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'사원의 보너스는 업습니다.'</t>
    </r>
    <r>
      <rPr>
        <sz val="9"/>
        <color rgb="FF010101"/>
        <rFont val="Consolas"/>
        <family val="3"/>
      </rPr>
      <t>);</t>
    </r>
  </si>
  <si>
    <t>ALLEN의 연봉은 $19500입니다.</t>
  </si>
  <si>
    <t>END;</t>
    <phoneticPr fontId="2" type="noConversion"/>
  </si>
  <si>
    <t xml:space="preserve">--emp테이블에서 부서번호 10 : ACCOUNTING, </t>
  </si>
  <si>
    <t>--                20 : RESEARCH</t>
  </si>
  <si>
    <t>--                30 : SALES</t>
  </si>
  <si>
    <t>--                40 : OPERATIONS</t>
  </si>
  <si>
    <t>-- v_empno, v_ename,v_deptno</t>
  </si>
  <si>
    <t xml:space="preserve">   v_empno emp.empno%TYPE;</t>
  </si>
  <si>
    <t xml:space="preserve">   v_ename emp.ename%TYPE;</t>
  </si>
  <si>
    <t xml:space="preserve">   v_deptno emp.deptno%TYPE;</t>
  </si>
  <si>
    <r>
      <t xml:space="preserve">   v_dname VARCHAR2(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>);</t>
    </r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</si>
  <si>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empno,ename,deptno</t>
    </r>
  </si>
  <si>
    <r>
      <t xml:space="preserve">     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v_empno,v_ename,v_deptno</t>
    </r>
  </si>
  <si>
    <r>
      <t xml:space="preserve">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&amp;</t>
    </r>
    <r>
      <rPr>
        <sz val="9"/>
        <color rgb="FF010101"/>
        <rFont val="Consolas"/>
        <family val="3"/>
      </rPr>
      <t>empid;</t>
    </r>
  </si>
  <si>
    <r>
      <t xml:space="preserve">    v_dname: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>CASE v_deptno</t>
    </r>
  </si>
  <si>
    <r>
      <t xml:space="preserve">                WHEN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'ACCOUNTING'</t>
    </r>
  </si>
  <si>
    <r>
      <t xml:space="preserve">                WHEN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'RESEARCH'</t>
    </r>
  </si>
  <si>
    <r>
      <t xml:space="preserve">                WHEN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'SALES'</t>
    </r>
  </si>
  <si>
    <r>
      <t xml:space="preserve">                WHEN  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'OPERATIONS'</t>
    </r>
  </si>
  <si>
    <t xml:space="preserve">            END;     </t>
  </si>
  <si>
    <r>
      <t xml:space="preserve">    DBMS_OUTPUT.PUT_LINE(v_empno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','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v_ename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','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v_deptno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','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v_dname) ;</t>
    </r>
  </si>
  <si>
    <r>
      <t xml:space="preserve">     v_dname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CASE </t>
    </r>
  </si>
  <si>
    <r>
      <t xml:space="preserve">                    WHEN  v_deptno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'ACCOUNTING'</t>
    </r>
  </si>
  <si>
    <r>
      <t xml:space="preserve">                    WHEN  v_deptno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'RESEARCH'</t>
    </r>
  </si>
  <si>
    <r>
      <t xml:space="preserve">                    WHEN  v_deptno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'SALES'</t>
    </r>
  </si>
  <si>
    <r>
      <t xml:space="preserve">                    WHEN  v_deptno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 xml:space="preserve"> THEN </t>
    </r>
    <r>
      <rPr>
        <sz val="9"/>
        <color rgb="FF7DA123"/>
        <rFont val="Consolas"/>
        <family val="3"/>
      </rPr>
      <t>'OPERATIONS'</t>
    </r>
  </si>
  <si>
    <t xml:space="preserve">                END;     </t>
  </si>
  <si>
    <t>반복문</t>
    <phoneticPr fontId="2" type="noConversion"/>
  </si>
  <si>
    <t>종류</t>
    <phoneticPr fontId="2" type="noConversion"/>
  </si>
  <si>
    <t>설명</t>
    <phoneticPr fontId="2" type="noConversion"/>
  </si>
  <si>
    <t>기본 LOOP</t>
    <phoneticPr fontId="2" type="noConversion"/>
  </si>
  <si>
    <t>기본 반목문</t>
    <phoneticPr fontId="2" type="noConversion"/>
  </si>
  <si>
    <t>WHILE LOOP</t>
    <phoneticPr fontId="2" type="noConversion"/>
  </si>
  <si>
    <t>특정 조건식의 결과를 통해 반복 수행</t>
    <phoneticPr fontId="2" type="noConversion"/>
  </si>
  <si>
    <t>FOR LOOP</t>
    <phoneticPr fontId="2" type="noConversion"/>
  </si>
  <si>
    <t>반복 횟수를 정하여 반복 수행</t>
    <phoneticPr fontId="2" type="noConversion"/>
  </si>
  <si>
    <t>CUSOR FOR LOOP</t>
    <phoneticPr fontId="2" type="noConversion"/>
  </si>
  <si>
    <t>커서를 사용 반복 수행</t>
    <phoneticPr fontId="2" type="noConversion"/>
  </si>
  <si>
    <t>반복문 수행 중단</t>
    <phoneticPr fontId="2" type="noConversion"/>
  </si>
  <si>
    <t>EXIT</t>
    <phoneticPr fontId="2" type="noConversion"/>
  </si>
  <si>
    <t>수행 중인 반복문 종류</t>
    <phoneticPr fontId="2" type="noConversion"/>
  </si>
  <si>
    <t>EXIT-WHEN</t>
    <phoneticPr fontId="2" type="noConversion"/>
  </si>
  <si>
    <t>수행 중인 반복문 현재 주기를 건너뜀</t>
    <phoneticPr fontId="2" type="noConversion"/>
  </si>
  <si>
    <t>CONTINUE</t>
    <phoneticPr fontId="2" type="noConversion"/>
  </si>
  <si>
    <t>CONTINUE-WHEN</t>
    <phoneticPr fontId="2" type="noConversion"/>
  </si>
  <si>
    <t>반복 종료를 위한 조건식을 지정하고 만족하면 종료</t>
    <phoneticPr fontId="2" type="noConversion"/>
  </si>
  <si>
    <t>조건식을 만족하면 수행 중인 반복문 현재 주기를 건너뜀</t>
    <phoneticPr fontId="2" type="noConversion"/>
  </si>
  <si>
    <t>LOOP</t>
    <phoneticPr fontId="2" type="noConversion"/>
  </si>
  <si>
    <t>END LOOP;</t>
    <phoneticPr fontId="2" type="noConversion"/>
  </si>
  <si>
    <t>PL/SQL구문;</t>
    <phoneticPr fontId="2" type="noConversion"/>
  </si>
  <si>
    <t>EXIT[조건]</t>
    <phoneticPr fontId="2" type="noConversion"/>
  </si>
  <si>
    <r>
      <t xml:space="preserve">    V_NO number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;</t>
    </r>
  </si>
  <si>
    <t xml:space="preserve">    LOOP</t>
  </si>
  <si>
    <t xml:space="preserve">        DBMS_OUTPUT.PUT_LINE(V_NO);</t>
  </si>
  <si>
    <r>
      <t xml:space="preserve">        V_NO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V_NO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;</t>
    </r>
  </si>
  <si>
    <r>
      <t xml:space="preserve">        EXIT WHEN V_NO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;</t>
    </r>
  </si>
  <si>
    <t xml:space="preserve">    END LOOP;</t>
  </si>
  <si>
    <r>
      <t xml:space="preserve">        </t>
    </r>
    <r>
      <rPr>
        <sz val="9"/>
        <color rgb="FF999999"/>
        <rFont val="Consolas"/>
        <family val="3"/>
      </rPr>
      <t>--EXIT WHEN V_NO&gt; 10;</t>
    </r>
  </si>
  <si>
    <r>
      <t xml:space="preserve">       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V_NO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THEN</t>
    </r>
  </si>
  <si>
    <t xml:space="preserve">            EXIT;</t>
  </si>
  <si>
    <r>
      <t xml:space="preserve">        END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>;</t>
    </r>
  </si>
  <si>
    <r>
      <t xml:space="preserve">WHILE </t>
    </r>
    <r>
      <rPr>
        <sz val="9"/>
        <color rgb="FF010101"/>
        <rFont val="맑은 고딕"/>
        <family val="2"/>
        <charset val="129"/>
      </rPr>
      <t>조건</t>
    </r>
    <r>
      <rPr>
        <sz val="9"/>
        <color rgb="FF010101"/>
        <rFont val="Consolas"/>
        <family val="3"/>
      </rPr>
      <t xml:space="preserve"> LOOP</t>
    </r>
    <phoneticPr fontId="2" type="noConversion"/>
  </si>
  <si>
    <t>PL/SQL문</t>
    <phoneticPr fontId="2" type="noConversion"/>
  </si>
  <si>
    <r>
      <t xml:space="preserve">    WHILE  V_NO</t>
    </r>
    <r>
      <rPr>
        <sz val="9"/>
        <color rgb="FF0099CC"/>
        <rFont val="Consolas"/>
        <family val="3"/>
      </rPr>
      <t>&lt;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 LOOP</t>
    </r>
  </si>
  <si>
    <r>
      <t xml:space="preserve">        V_NO: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>V_NO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;</t>
    </r>
  </si>
  <si>
    <t>FOR  counter IN [REVERSE] start .. End LOOP</t>
    <phoneticPr fontId="2" type="noConversion"/>
  </si>
  <si>
    <t>END LOOP;</t>
    <phoneticPr fontId="2" type="noConversion"/>
  </si>
  <si>
    <t>END;</t>
    <phoneticPr fontId="2" type="noConversion"/>
  </si>
  <si>
    <r>
      <t xml:space="preserve">    FOR i IN REVERSE </t>
    </r>
    <r>
      <rPr>
        <sz val="9"/>
        <color rgb="FF004FC8"/>
        <rFont val="Consolas"/>
        <family val="3"/>
      </rPr>
      <t>0.</t>
    </r>
    <r>
      <rPr>
        <sz val="9"/>
        <color rgb="FF010101"/>
        <rFont val="Consolas"/>
        <family val="3"/>
      </rPr>
      <t>.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LOOP</t>
    </r>
  </si>
  <si>
    <t xml:space="preserve">        DBMS_OUTPUT.PUT_LINE(i);</t>
  </si>
  <si>
    <r>
      <t xml:space="preserve">    FOR i IN </t>
    </r>
    <r>
      <rPr>
        <sz val="9"/>
        <color rgb="FF004FC8"/>
        <rFont val="Consolas"/>
        <family val="3"/>
      </rPr>
      <t>0.</t>
    </r>
    <r>
      <rPr>
        <sz val="9"/>
        <color rgb="FF010101"/>
        <rFont val="Consolas"/>
        <family val="3"/>
      </rPr>
      <t>.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LOOP</t>
    </r>
  </si>
  <si>
    <t>역순으로 출력</t>
    <phoneticPr fontId="2" type="noConversion"/>
  </si>
  <si>
    <r>
      <t xml:space="preserve">    FOR i IN  </t>
    </r>
    <r>
      <rPr>
        <sz val="9"/>
        <color rgb="FF004FC8"/>
        <rFont val="Consolas"/>
        <family val="3"/>
      </rPr>
      <t>1.</t>
    </r>
    <r>
      <rPr>
        <sz val="9"/>
        <color rgb="FF010101"/>
        <rFont val="Consolas"/>
        <family val="3"/>
      </rPr>
      <t>.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LOOP</t>
    </r>
  </si>
  <si>
    <r>
      <t xml:space="preserve">        CONTINUE WHEN MOD(i,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;</t>
    </r>
  </si>
  <si>
    <t>레코드와 컬렉션</t>
    <phoneticPr fontId="2" type="noConversion"/>
  </si>
  <si>
    <t>레코드(record)는 자료형이 각기 다른 데이터를 하나의 변수에 저장하는 데 사용합니다.</t>
    <phoneticPr fontId="2" type="noConversion"/>
  </si>
  <si>
    <t>(구조체, VO)</t>
    <phoneticPr fontId="2" type="noConversion"/>
  </si>
  <si>
    <t>TYPE 레코드 이름 IS RECORD(</t>
    <phoneticPr fontId="2" type="noConversion"/>
  </si>
  <si>
    <t>변수이름 자료형 NOT NULL :=(또는 DEFAULT) 값 또는 값이 도출되는 여러 표현식</t>
    <phoneticPr fontId="2" type="noConversion"/>
  </si>
  <si>
    <t xml:space="preserve">--TYPE 레코드 이름 IS RECORD(                                                                                                        </t>
  </si>
  <si>
    <t xml:space="preserve">--      변수이름 자료형 NOT NULL :=(또는 DEFAULT) 값 또는 값이 도출되는 여러 표현식                                                                                            </t>
  </si>
  <si>
    <t xml:space="preserve">--      …                                                                                               </t>
  </si>
  <si>
    <t xml:space="preserve">--)                                                                                                     </t>
  </si>
  <si>
    <t xml:space="preserve">    TYPE REC_DEPT IS RECORD(</t>
  </si>
  <si>
    <r>
      <t xml:space="preserve">        deptno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99</t>
    </r>
    <r>
      <rPr>
        <sz val="9"/>
        <color rgb="FF010101"/>
        <rFont val="Consolas"/>
        <family val="3"/>
      </rPr>
      <t>,</t>
    </r>
  </si>
  <si>
    <t xml:space="preserve">        dname DEPT.DNAME%TYPE,</t>
  </si>
  <si>
    <t xml:space="preserve">        loc   DEPT.LOC%TYPE</t>
  </si>
  <si>
    <t xml:space="preserve">    );</t>
  </si>
  <si>
    <r>
      <t xml:space="preserve">    </t>
    </r>
    <r>
      <rPr>
        <sz val="9"/>
        <color rgb="FF999999"/>
        <rFont val="Consolas"/>
        <family val="3"/>
      </rPr>
      <t>--변수선언</t>
    </r>
  </si>
  <si>
    <t xml:space="preserve">    dept_rec REC_DEPT;</t>
  </si>
  <si>
    <r>
      <t xml:space="preserve">     dept_rec.deptno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;</t>
    </r>
  </si>
  <si>
    <r>
      <t xml:space="preserve">     dept_rec.dname :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'DATABASE'</t>
    </r>
    <r>
      <rPr>
        <sz val="9"/>
        <color rgb="FF010101"/>
        <rFont val="Consolas"/>
        <family val="3"/>
      </rPr>
      <t>;</t>
    </r>
  </si>
  <si>
    <r>
      <t xml:space="preserve">     dept_rec.loc 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'SEOUL'</t>
    </r>
    <r>
      <rPr>
        <sz val="9"/>
        <color rgb="FF010101"/>
        <rFont val="Consolas"/>
        <family val="3"/>
      </rPr>
      <t>;</t>
    </r>
  </si>
  <si>
    <r>
      <t xml:space="preserve">     DBMS_OUTPUT.PUT_LINE(</t>
    </r>
    <r>
      <rPr>
        <sz val="9"/>
        <color rgb="FF7DA123"/>
        <rFont val="Consolas"/>
        <family val="3"/>
      </rPr>
      <t>'deptno:'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dept_rec.deptno);</t>
    </r>
  </si>
  <si>
    <r>
      <t xml:space="preserve">     DBMS_OUTPUT.PUT_LINE(</t>
    </r>
    <r>
      <rPr>
        <sz val="9"/>
        <color rgb="FF7DA123"/>
        <rFont val="Consolas"/>
        <family val="3"/>
      </rPr>
      <t>'dname:'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dept_rec.dname);</t>
    </r>
  </si>
  <si>
    <r>
      <t xml:space="preserve">     DBMS_OUTPUT.PUT_LINE(</t>
    </r>
    <r>
      <rPr>
        <sz val="9"/>
        <color rgb="FF7DA123"/>
        <rFont val="Consolas"/>
        <family val="3"/>
      </rPr>
      <t>'loc:'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dept_rec.loc);</t>
    </r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</si>
  <si>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deptno,dname,loc</t>
    </r>
  </si>
  <si>
    <r>
      <t xml:space="preserve">     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dept_rec</t>
    </r>
  </si>
  <si>
    <r>
      <t xml:space="preserve">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</t>
    </r>
  </si>
  <si>
    <r>
      <t xml:space="preserve">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&amp;</t>
    </r>
    <r>
      <rPr>
        <sz val="9"/>
        <color rgb="FF010101"/>
        <rFont val="Consolas"/>
        <family val="3"/>
      </rPr>
      <t xml:space="preserve">deptno;     </t>
    </r>
  </si>
  <si>
    <t>--CTAS DEPT TO DEPT_RECORD</t>
  </si>
  <si>
    <t>--CREATE TABLE DEPT_RECORD</t>
  </si>
  <si>
    <t>--SELECT * FROM dept;</t>
  </si>
  <si>
    <t>--SELECT * FROM DEPT_RECORD;</t>
  </si>
  <si>
    <t>--record사용 insert</t>
  </si>
  <si>
    <r>
      <t xml:space="preserve">     </t>
    </r>
    <r>
      <rPr>
        <sz val="9"/>
        <color rgb="FFFF3399"/>
        <rFont val="Consolas"/>
        <family val="3"/>
      </rP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DEPT_RECORD</t>
    </r>
  </si>
  <si>
    <r>
      <t xml:space="preserve">    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dept_rec;</t>
    </r>
  </si>
  <si>
    <t xml:space="preserve">     COMMIT;</t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</si>
  <si>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DATABASE                     SEOUL</t>
    </r>
  </si>
  <si>
    <r>
      <t>11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27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46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DEPT_RECORD;</t>
    </r>
    <phoneticPr fontId="2" type="noConversion"/>
  </si>
  <si>
    <t>DEPT_RECORD</t>
    <phoneticPr fontId="2" type="noConversion"/>
  </si>
  <si>
    <t>SET deptno = 50</t>
    <phoneticPr fontId="2" type="noConversion"/>
  </si>
  <si>
    <t>dname ='DATABASE';</t>
    <phoneticPr fontId="2" type="noConversion"/>
  </si>
  <si>
    <t>--record사용 update</t>
  </si>
  <si>
    <r>
      <t xml:space="preserve">     dept_rec.deptno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>;</t>
    </r>
  </si>
  <si>
    <r>
      <t xml:space="preserve">     dept_rec.dname :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'DATABASE_SQL'</t>
    </r>
    <r>
      <rPr>
        <sz val="9"/>
        <color rgb="FF010101"/>
        <rFont val="Consolas"/>
        <family val="3"/>
      </rPr>
      <t>;</t>
    </r>
  </si>
  <si>
    <r>
      <t xml:space="preserve">     dept_rec.loc 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'CHINCHON'</t>
    </r>
    <r>
      <rPr>
        <sz val="9"/>
        <color rgb="FF010101"/>
        <rFont val="Consolas"/>
        <family val="3"/>
      </rPr>
      <t>;</t>
    </r>
  </si>
  <si>
    <r>
      <t xml:space="preserve">     </t>
    </r>
    <r>
      <rPr>
        <sz val="9"/>
        <color rgb="FF999999"/>
        <rFont val="Consolas"/>
        <family val="3"/>
      </rPr>
      <t xml:space="preserve">--UPDATE DEPT_RECORD                       </t>
    </r>
  </si>
  <si>
    <r>
      <t xml:space="preserve">         </t>
    </r>
    <r>
      <rPr>
        <sz val="9"/>
        <color rgb="FF999999"/>
        <rFont val="Consolas"/>
        <family val="3"/>
      </rPr>
      <t xml:space="preserve">--   SET deptno = dept_rec.deptno                              </t>
    </r>
  </si>
  <si>
    <r>
      <t xml:space="preserve">     </t>
    </r>
    <r>
      <rPr>
        <sz val="9"/>
        <color rgb="FF999999"/>
        <rFont val="Consolas"/>
        <family val="3"/>
      </rPr>
      <t xml:space="preserve">-- WHERE dname  = dept_rec.dname;                  </t>
    </r>
  </si>
  <si>
    <r>
      <t xml:space="preserve">    </t>
    </r>
    <r>
      <rPr>
        <sz val="9"/>
        <color rgb="FFFF3399"/>
        <rFont val="Consolas"/>
        <family val="3"/>
      </rPr>
      <t>UPDATE</t>
    </r>
    <r>
      <rPr>
        <sz val="9"/>
        <color rgb="FF010101"/>
        <rFont val="Consolas"/>
        <family val="3"/>
      </rPr>
      <t xml:space="preserve"> DEPT_RECORD                  </t>
    </r>
  </si>
  <si>
    <r>
      <t xml:space="preserve">      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row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dept_rec            </t>
    </r>
  </si>
  <si>
    <r>
      <t xml:space="preserve">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 xml:space="preserve">;             </t>
    </r>
  </si>
  <si>
    <r>
      <rPr>
        <sz val="9"/>
        <color rgb="FF010101"/>
        <rFont val="맑은 고딕"/>
        <family val="2"/>
        <charset val="129"/>
      </rPr>
      <t>레코드를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포함하는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레코드</t>
    </r>
    <phoneticPr fontId="2" type="noConversion"/>
  </si>
  <si>
    <t>레코드 선언시 또 다른 레코드를 지정할 수도 있다.</t>
    <phoneticPr fontId="2" type="noConversion"/>
  </si>
  <si>
    <t>REC_DEPT, REC_EMP</t>
    <phoneticPr fontId="2" type="noConversion"/>
  </si>
  <si>
    <t>REC_EMP에 REC_DEPT를 포함</t>
    <phoneticPr fontId="2" type="noConversion"/>
  </si>
  <si>
    <t xml:space="preserve">--레코드를 포함하는 레코드                                                                 </t>
  </si>
  <si>
    <t xml:space="preserve">--      레코드 선언시 또 다른 레코드를 지정할 수도 있다.                                                            </t>
  </si>
  <si>
    <t xml:space="preserve">--      REC_DEPT, REC_EMP                                                               </t>
  </si>
  <si>
    <t xml:space="preserve">--                                                                      </t>
  </si>
  <si>
    <t xml:space="preserve">--      REC_EMP에 REC_DEPT를 포함                                                           </t>
  </si>
  <si>
    <t xml:space="preserve">    TYPE REC_EMP IS RECORD(</t>
  </si>
  <si>
    <t xml:space="preserve">        empno EMP.empno%TYPE,</t>
  </si>
  <si>
    <t xml:space="preserve">        ename EMP.ename%TYPE,</t>
  </si>
  <si>
    <r>
      <t xml:space="preserve">        </t>
    </r>
    <r>
      <rPr>
        <sz val="9"/>
        <color rgb="FF999999"/>
        <rFont val="Consolas"/>
        <family val="3"/>
      </rPr>
      <t>--REC_DEPT포함</t>
    </r>
  </si>
  <si>
    <t xml:space="preserve">        dinfo REC_DEPT</t>
  </si>
  <si>
    <t xml:space="preserve">    emp_rec REC_EMP;</t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</si>
  <si>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t1.empno,t1.ename,t2.deptno,t2.dname,t2.loc</t>
    </r>
  </si>
  <si>
    <r>
      <t xml:space="preserve">     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emp_rec.empno, emp_rec.ename,</t>
    </r>
  </si>
  <si>
    <t xml:space="preserve">           emp_rec.dinfo.deptno,</t>
  </si>
  <si>
    <t xml:space="preserve">           emp_rec.dinfo.dname,</t>
  </si>
  <si>
    <t xml:space="preserve">           emp_rec.dinfo.loc</t>
  </si>
  <si>
    <r>
      <t xml:space="preserve">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t1, dept t2</t>
    </r>
  </si>
  <si>
    <r>
      <t xml:space="preserve">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t2.deptno</t>
    </r>
  </si>
  <si>
    <r>
      <t xml:space="preserve">       AND t1.empno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7788</t>
    </r>
  </si>
  <si>
    <t xml:space="preserve">    ;</t>
  </si>
  <si>
    <r>
      <t xml:space="preserve">    DBMS_OUTPUT.PUT_LINE(</t>
    </r>
    <r>
      <rPr>
        <sz val="9"/>
        <color rgb="FF7DA123"/>
        <rFont val="Consolas"/>
        <family val="3"/>
      </rPr>
      <t>'empno:'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emp_rec.empno);</t>
    </r>
  </si>
  <si>
    <r>
      <t xml:space="preserve">    DBMS_OUTPUT.PUT_LINE(</t>
    </r>
    <r>
      <rPr>
        <sz val="9"/>
        <color rgb="FF7DA123"/>
        <rFont val="Consolas"/>
        <family val="3"/>
      </rPr>
      <t>'ename:'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emp_rec.ename);</t>
    </r>
  </si>
  <si>
    <r>
      <t xml:space="preserve">    DBMS_OUTPUT.PUT_LINE(</t>
    </r>
    <r>
      <rPr>
        <sz val="9"/>
        <color rgb="FF7DA123"/>
        <rFont val="Consolas"/>
        <family val="3"/>
      </rPr>
      <t>'deptno:'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emp_rec.dinfo.deptno);</t>
    </r>
  </si>
  <si>
    <r>
      <t xml:space="preserve">    DBMS_OUTPUT.PUT_LINE(</t>
    </r>
    <r>
      <rPr>
        <sz val="9"/>
        <color rgb="FF7DA123"/>
        <rFont val="Consolas"/>
        <family val="3"/>
      </rPr>
      <t>'dname:'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emp_rec.dinfo.dname);</t>
    </r>
  </si>
  <si>
    <r>
      <t xml:space="preserve">    DBMS_OUTPUT.PUT_LINE(</t>
    </r>
    <r>
      <rPr>
        <sz val="9"/>
        <color rgb="FF7DA123"/>
        <rFont val="Consolas"/>
        <family val="3"/>
      </rPr>
      <t>'loc:'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emp_rec.dinfo.loc);</t>
    </r>
  </si>
  <si>
    <r>
      <t>empno:</t>
    </r>
    <r>
      <rPr>
        <sz val="9"/>
        <color rgb="FF004FC8"/>
        <rFont val="Consolas"/>
        <family val="3"/>
      </rPr>
      <t>7788</t>
    </r>
  </si>
  <si>
    <t>ename:SCOTT</t>
  </si>
  <si>
    <r>
      <t>deptno:</t>
    </r>
    <r>
      <rPr>
        <sz val="9"/>
        <color rgb="FF004FC8"/>
        <rFont val="Consolas"/>
        <family val="3"/>
      </rPr>
      <t>20</t>
    </r>
  </si>
  <si>
    <t>dname:RESEARCH</t>
  </si>
  <si>
    <t>loc:DALLAS</t>
  </si>
  <si>
    <t>자료형이 같은 여러 데이터를 저장하는 컬렉션</t>
    <phoneticPr fontId="2" type="noConversion"/>
  </si>
  <si>
    <r>
      <t>table type</t>
    </r>
    <r>
      <rPr>
        <sz val="9"/>
        <color rgb="FF010101"/>
        <rFont val="맑은 고딕"/>
        <family val="2"/>
        <charset val="129"/>
      </rPr>
      <t>변수라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하기도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한다</t>
    </r>
    <r>
      <rPr>
        <sz val="9"/>
        <color rgb="FF010101"/>
        <rFont val="Consolas"/>
        <family val="3"/>
      </rPr>
      <t>.</t>
    </r>
    <phoneticPr fontId="2" type="noConversion"/>
  </si>
  <si>
    <r>
      <rPr>
        <sz val="9"/>
        <color rgb="FF010101"/>
        <rFont val="맑은 고딕"/>
        <family val="2"/>
        <charset val="129"/>
      </rPr>
      <t>이변수는</t>
    </r>
    <r>
      <rPr>
        <sz val="9"/>
        <color rgb="FF010101"/>
        <rFont val="Consolas"/>
        <family val="3"/>
      </rPr>
      <t xml:space="preserve"> record type</t>
    </r>
    <r>
      <rPr>
        <sz val="9"/>
        <color rgb="FF010101"/>
        <rFont val="맑은 고딕"/>
        <family val="2"/>
        <charset val="129"/>
      </rPr>
      <t>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같이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여러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가지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유형의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데이터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컬럼을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가질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수도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있다</t>
    </r>
    <r>
      <rPr>
        <sz val="9"/>
        <color rgb="FF010101"/>
        <rFont val="Consolas"/>
        <family val="3"/>
      </rPr>
      <t>.</t>
    </r>
    <phoneticPr fontId="2" type="noConversion"/>
  </si>
  <si>
    <r>
      <rPr>
        <sz val="9"/>
        <color rgb="FF010101"/>
        <rFont val="맑은 고딕"/>
        <family val="2"/>
        <charset val="129"/>
      </rPr>
      <t>종류</t>
    </r>
    <phoneticPr fontId="2" type="noConversion"/>
  </si>
  <si>
    <t>연관배열(associative array)</t>
  </si>
  <si>
    <t>사용빈도가 가장 많다.</t>
    <phoneticPr fontId="2" type="noConversion"/>
  </si>
  <si>
    <t>중첩테이블(nested table)</t>
    <phoneticPr fontId="2" type="noConversion"/>
  </si>
  <si>
    <t>VARRAY(valiable-size array)</t>
    <phoneticPr fontId="2" type="noConversion"/>
  </si>
  <si>
    <t>연관배열(associative array)</t>
    <phoneticPr fontId="2" type="noConversion"/>
  </si>
  <si>
    <t>연관배열은 인덱스라고도 불리는, 키,값으로 구성되는 컬렉션</t>
    <phoneticPr fontId="2" type="noConversion"/>
  </si>
  <si>
    <t>중복되지 않은 유일한 키를 통해 값을 저장하고 불러오는 방식</t>
    <phoneticPr fontId="2" type="noConversion"/>
  </si>
  <si>
    <t>구문)</t>
    <phoneticPr fontId="2" type="noConversion"/>
  </si>
  <si>
    <t>TYPE</t>
    <phoneticPr fontId="2" type="noConversion"/>
  </si>
  <si>
    <r>
      <t xml:space="preserve">연관배열 이름 </t>
    </r>
    <r>
      <rPr>
        <sz val="11"/>
        <color rgb="FFFF0000"/>
        <rFont val="맑은 고딕"/>
        <family val="3"/>
        <charset val="129"/>
        <scheme val="minor"/>
      </rPr>
      <t>IS TABLE OF</t>
    </r>
    <r>
      <rPr>
        <sz val="11"/>
        <color theme="1"/>
        <rFont val="맑은 고딕"/>
        <family val="2"/>
        <charset val="129"/>
        <scheme val="minor"/>
      </rPr>
      <t xml:space="preserve"> 자료형 [NOT NULL]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</si>
  <si>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INDEX BY</t>
    </r>
    <r>
      <rPr>
        <sz val="11"/>
        <color theme="1"/>
        <rFont val="맑은 고딕"/>
        <family val="2"/>
        <charset val="129"/>
        <scheme val="minor"/>
      </rPr>
      <t xml:space="preserve"> 인덱스형;</t>
    </r>
    <phoneticPr fontId="2" type="noConversion"/>
  </si>
  <si>
    <t>연관배열에 사용할 자료형,VARCHAR2,DATE,NUMBER, %TYPE, %RECORD같은 참조 자료형도 사용 가능</t>
    <phoneticPr fontId="2" type="noConversion"/>
  </si>
  <si>
    <t>키로 사용할 인덱스의 자료형을 지정</t>
    <phoneticPr fontId="2" type="noConversion"/>
  </si>
  <si>
    <t>VARCHAR2같은 문자 자료형도 사용 가능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</si>
  <si>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BINARY_INTEGER</t>
    </r>
    <r>
      <rPr>
        <sz val="11"/>
        <color theme="1"/>
        <rFont val="맑은 고딕"/>
        <family val="2"/>
        <charset val="129"/>
        <scheme val="minor"/>
      </rPr>
      <t xml:space="preserve">, </t>
    </r>
    <r>
      <rPr>
        <sz val="11"/>
        <color rgb="FFFF0000"/>
        <rFont val="맑은 고딕"/>
        <family val="3"/>
        <charset val="129"/>
        <scheme val="minor"/>
      </rPr>
      <t>PLS_INTEGER</t>
    </r>
    <r>
      <rPr>
        <sz val="11"/>
        <color theme="1"/>
        <rFont val="맑은 고딕"/>
        <family val="2"/>
        <charset val="129"/>
        <scheme val="minor"/>
      </rPr>
      <t>같은 정수</t>
    </r>
    <phoneticPr fontId="2" type="noConversion"/>
  </si>
  <si>
    <t xml:space="preserve">--PLS_INTEGER는 -2,147,483,648에서 2,147,483,647까지 범위를 가진 숫자 타입으로, </t>
  </si>
  <si>
    <t xml:space="preserve">--NUMBER 형에 비해 내부적으로 저장 공간을 덜 차지한다. </t>
  </si>
  <si>
    <t>--BINARY_INTEGER는 PLS_INTEGER 타입과 동일하다.</t>
  </si>
  <si>
    <t>인덱스형</t>
    <phoneticPr fontId="2" type="noConversion"/>
  </si>
  <si>
    <r>
      <t xml:space="preserve">    TYPE ITAB_EX IS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OF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</t>
    </r>
  </si>
  <si>
    <r>
      <t xml:space="preserve">    INDEX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PLS_INTEGER;</t>
    </r>
  </si>
  <si>
    <t xml:space="preserve">    text_arr ITAB_EX;</t>
  </si>
  <si>
    <r>
      <t xml:space="preserve">    text_arr(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'1st data'</t>
    </r>
    <r>
      <rPr>
        <sz val="9"/>
        <color rgb="FF010101"/>
        <rFont val="Consolas"/>
        <family val="3"/>
      </rPr>
      <t>;</t>
    </r>
  </si>
  <si>
    <r>
      <t xml:space="preserve">    text_arr(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'2st data'</t>
    </r>
    <r>
      <rPr>
        <sz val="9"/>
        <color rgb="FF010101"/>
        <rFont val="Consolas"/>
        <family val="3"/>
      </rPr>
      <t>;</t>
    </r>
  </si>
  <si>
    <r>
      <t xml:space="preserve">    text_arr(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)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'3st data'</t>
    </r>
    <r>
      <rPr>
        <sz val="9"/>
        <color rgb="FF010101"/>
        <rFont val="Consolas"/>
        <family val="3"/>
      </rPr>
      <t>;</t>
    </r>
  </si>
  <si>
    <r>
      <t xml:space="preserve">    DBMS_OUTPUT.PUT_LINE(</t>
    </r>
    <r>
      <rPr>
        <sz val="9"/>
        <color rgb="FF7DA123"/>
        <rFont val="Consolas"/>
        <family val="3"/>
      </rPr>
      <t>'text_arr(1):'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text_arr(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));</t>
    </r>
  </si>
  <si>
    <r>
      <t xml:space="preserve">    DBMS_OUTPUT.PUT_LINE(</t>
    </r>
    <r>
      <rPr>
        <sz val="9"/>
        <color rgb="FF7DA123"/>
        <rFont val="Consolas"/>
        <family val="3"/>
      </rPr>
      <t>'text_arr(2):'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text_arr(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));</t>
    </r>
  </si>
  <si>
    <r>
      <t xml:space="preserve">    DBMS_OUTPUT.PUT_LINE(</t>
    </r>
    <r>
      <rPr>
        <sz val="9"/>
        <color rgb="FF7DA123"/>
        <rFont val="Consolas"/>
        <family val="3"/>
      </rPr>
      <t>'text_arr(3):'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text_arr(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));</t>
    </r>
  </si>
  <si>
    <r>
      <t>text_arr(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):1st data</t>
    </r>
  </si>
  <si>
    <r>
      <t>text_arr(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):2st data</t>
    </r>
  </si>
  <si>
    <r>
      <t>text_arr(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):3st data</t>
    </r>
  </si>
  <si>
    <t>text_arr(1):1st data</t>
  </si>
  <si>
    <t>text_arr(2):2st data</t>
  </si>
  <si>
    <t>text_arr(3):3st data</t>
  </si>
  <si>
    <t xml:space="preserve">--구문)                                                                   </t>
  </si>
  <si>
    <t xml:space="preserve">--      TYPE    연관배열 이름 IS TABLE OF 자료형 [NOT NULL]                                                      </t>
  </si>
  <si>
    <t xml:space="preserve">--      INDEX BY 인덱스형;  </t>
  </si>
  <si>
    <r>
      <t xml:space="preserve">    </t>
    </r>
    <r>
      <rPr>
        <sz val="9"/>
        <color rgb="FF999999"/>
        <rFont val="Consolas"/>
        <family val="3"/>
      </rPr>
      <t>--RECORD</t>
    </r>
  </si>
  <si>
    <t xml:space="preserve">        deptno DEPT.DEPTNO%TYPE,</t>
  </si>
  <si>
    <t xml:space="preserve">        dname  DEPT.DNAME%TYPE</t>
  </si>
  <si>
    <r>
      <t xml:space="preserve">        TYPE ITAB_DEPT IS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OF REC_DEPT                                                                     </t>
    </r>
  </si>
  <si>
    <r>
      <t xml:space="preserve">        INDEX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PLS_INTEGER;   </t>
    </r>
  </si>
  <si>
    <t xml:space="preserve">    dept_arr ITAB_DEPT;</t>
  </si>
  <si>
    <r>
      <t xml:space="preserve">    idx PLS_INTEGER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;</t>
    </r>
  </si>
  <si>
    <r>
      <t xml:space="preserve">    FOR i IN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dept) LOOP</t>
    </r>
  </si>
  <si>
    <r>
      <t xml:space="preserve">        idx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idx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;</t>
    </r>
  </si>
  <si>
    <r>
      <t xml:space="preserve">        dept_arr(idx).deptno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i.deptno;</t>
    </r>
  </si>
  <si>
    <r>
      <t xml:space="preserve">        dept_arr(idx).dname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i.dname;</t>
    </r>
  </si>
  <si>
    <r>
      <t xml:space="preserve">        DBMS_OUTPUT.PUT_LINE(idx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'.'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dept_arr(idx).deptno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','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dept_arr(idx).dname);</t>
    </r>
  </si>
  <si>
    <t>1.10,ACCOUNTING</t>
  </si>
  <si>
    <t>2.20,RESEARCH</t>
  </si>
  <si>
    <t>3.30,SALES</t>
  </si>
  <si>
    <t>4.40,OPERATIONS</t>
  </si>
  <si>
    <t>--dept%ROWTYPE을 사용 테이블에 모든 row출력</t>
  </si>
  <si>
    <r>
      <t xml:space="preserve">    TYPE ITAB_DEPT IS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OF dept%ROWTYPE</t>
    </r>
  </si>
  <si>
    <r>
      <t xml:space="preserve">        dept_arr(idx).loc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i.loc;</t>
    </r>
  </si>
  <si>
    <r>
      <t xml:space="preserve">        DBMS_OUTPUT.PUT_LINE(idx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'.'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dept_arr(idx).deptno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','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dept_arr(idx).dname</t>
    </r>
  </si>
  <si>
    <r>
      <t xml:space="preserve">        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','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dept_arr(idx).loc</t>
    </r>
  </si>
  <si>
    <t>1.10,ACCOUNTING,NEW YORK</t>
  </si>
  <si>
    <t>2.20,RESEARCH,DALLAS</t>
  </si>
  <si>
    <t>3.30,SALES,CHICAGO</t>
  </si>
  <si>
    <t>4.40,OPERATIONS,BOSTON</t>
  </si>
  <si>
    <t>컬렉션 메서드</t>
  </si>
  <si>
    <t>오라클에서 컬렉션 사용상의 편의를 의해 몇 가지 서브프로그램을 제공.</t>
    <phoneticPr fontId="2" type="noConversion"/>
  </si>
  <si>
    <t>메서드</t>
    <phoneticPr fontId="2" type="noConversion"/>
  </si>
  <si>
    <t>EXISTS(n)</t>
    <phoneticPr fontId="2" type="noConversion"/>
  </si>
  <si>
    <t>컬렉션에서 n인덱스의 데이터 존재 여부를 true/false로 반환</t>
    <phoneticPr fontId="2" type="noConversion"/>
  </si>
  <si>
    <t>COUNT</t>
    <phoneticPr fontId="2" type="noConversion"/>
  </si>
  <si>
    <t>컬렉션에 포함되어 있는 요소 개수를 반환</t>
    <phoneticPr fontId="2" type="noConversion"/>
  </si>
  <si>
    <t>LIMIT</t>
    <phoneticPr fontId="2" type="noConversion"/>
  </si>
  <si>
    <t>현재 컬렉션의 최대 크기를 반환. 없으면 NULL반환</t>
    <phoneticPr fontId="2" type="noConversion"/>
  </si>
  <si>
    <t>FIRST</t>
    <phoneticPr fontId="2" type="noConversion"/>
  </si>
  <si>
    <t>컬렉션의 첫 번째 인덱스 번호를 반환</t>
    <phoneticPr fontId="2" type="noConversion"/>
  </si>
  <si>
    <t>LAST</t>
    <phoneticPr fontId="2" type="noConversion"/>
  </si>
  <si>
    <t>컬렉션의 마지막 인덱스 번호를 반환</t>
    <phoneticPr fontId="2" type="noConversion"/>
  </si>
  <si>
    <t>PRIOR(n)</t>
    <phoneticPr fontId="2" type="noConversion"/>
  </si>
  <si>
    <t>컬렉션 n인덱스 바로 앞 인덱스 값 반환 없으면 NULL반환</t>
    <phoneticPr fontId="2" type="noConversion"/>
  </si>
  <si>
    <t>NEXT(n)</t>
    <phoneticPr fontId="2" type="noConversion"/>
  </si>
  <si>
    <t>컬렉션 n인덱스 바로 다음 인덱스 값 반환 없으면 NULL반환</t>
    <phoneticPr fontId="2" type="noConversion"/>
  </si>
  <si>
    <t>컬렉션에 지정된 요소를 지우는데 사용 EX) DELETE,DELETE(n),DELETE(n,m)</t>
    <phoneticPr fontId="2" type="noConversion"/>
  </si>
  <si>
    <t>EXTEND</t>
    <phoneticPr fontId="2" type="noConversion"/>
  </si>
  <si>
    <t>컬렉션의 크기를 증가 시킨다. 연관배열을 제외한 중첩테이블, VARRAY에서 사용</t>
    <phoneticPr fontId="2" type="noConversion"/>
  </si>
  <si>
    <t>TRIM</t>
    <phoneticPr fontId="2" type="noConversion"/>
  </si>
  <si>
    <t>컬렉션의 크기를 감소 시킨다.연관배열을 제외한 중첩테이블, VARRAY에서 사용</t>
    <phoneticPr fontId="2" type="noConversion"/>
  </si>
  <si>
    <r>
      <t xml:space="preserve">    text_arr(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>)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'4st data'</t>
    </r>
    <r>
      <rPr>
        <sz val="9"/>
        <color rgb="FF010101"/>
        <rFont val="Consolas"/>
        <family val="3"/>
      </rPr>
      <t>;</t>
    </r>
  </si>
  <si>
    <r>
      <t xml:space="preserve">    text_arr(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>)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'50st data'</t>
    </r>
    <r>
      <rPr>
        <sz val="9"/>
        <color rgb="FF010101"/>
        <rFont val="Consolas"/>
        <family val="3"/>
      </rPr>
      <t>;</t>
    </r>
  </si>
  <si>
    <r>
      <t xml:space="preserve">    DBMS_OUTPUT.PUT_LINE(</t>
    </r>
    <r>
      <rPr>
        <sz val="9"/>
        <color rgb="FF7DA123"/>
        <rFont val="Consolas"/>
        <family val="3"/>
      </rPr>
      <t>'text_arr.COUNT:'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text_arr.COUNT);</t>
    </r>
  </si>
  <si>
    <r>
      <t xml:space="preserve">    DBMS_OUTPUT.PUT_LINE(</t>
    </r>
    <r>
      <rPr>
        <sz val="9"/>
        <color rgb="FF7DA123"/>
        <rFont val="Consolas"/>
        <family val="3"/>
      </rPr>
      <t>'text_arr.FIRST:'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text_arr.FIRST);</t>
    </r>
  </si>
  <si>
    <r>
      <t xml:space="preserve">    DBMS_OUTPUT.PUT_LINE(</t>
    </r>
    <r>
      <rPr>
        <sz val="9"/>
        <color rgb="FF7DA123"/>
        <rFont val="Consolas"/>
        <family val="3"/>
      </rPr>
      <t>'text_arr.LAST:'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text_arr.LAST);</t>
    </r>
  </si>
  <si>
    <r>
      <t xml:space="preserve">    DBMS_OUTPUT.PUT_LINE(</t>
    </r>
    <r>
      <rPr>
        <sz val="9"/>
        <color rgb="FF7DA123"/>
        <rFont val="Consolas"/>
        <family val="3"/>
      </rPr>
      <t>'text_arr.PRIOR(50):'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text_arr.PRIOR(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>));</t>
    </r>
  </si>
  <si>
    <r>
      <t xml:space="preserve">    DBMS_OUTPUT.PUT_LINE(</t>
    </r>
    <r>
      <rPr>
        <sz val="9"/>
        <color rgb="FF7DA123"/>
        <rFont val="Consolas"/>
        <family val="3"/>
      </rPr>
      <t>'text_arr.NEXT(50):'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text_arr.NEXT(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>));</t>
    </r>
  </si>
  <si>
    <r>
      <t>text_arr.COUNT:</t>
    </r>
    <r>
      <rPr>
        <sz val="9"/>
        <color rgb="FF004FC8"/>
        <rFont val="Consolas"/>
        <family val="3"/>
      </rPr>
      <t>5</t>
    </r>
  </si>
  <si>
    <r>
      <t>text_arr.FIRST:</t>
    </r>
    <r>
      <rPr>
        <sz val="9"/>
        <color rgb="FF004FC8"/>
        <rFont val="Consolas"/>
        <family val="3"/>
      </rPr>
      <t>1</t>
    </r>
  </si>
  <si>
    <r>
      <t>text_arr.LAST:</t>
    </r>
    <r>
      <rPr>
        <sz val="9"/>
        <color rgb="FF004FC8"/>
        <rFont val="Consolas"/>
        <family val="3"/>
      </rPr>
      <t>50</t>
    </r>
  </si>
  <si>
    <r>
      <t>text_arr.PRIOR(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>):</t>
    </r>
    <r>
      <rPr>
        <sz val="9"/>
        <color rgb="FF004FC8"/>
        <rFont val="Consolas"/>
        <family val="3"/>
      </rPr>
      <t>4</t>
    </r>
  </si>
  <si>
    <r>
      <t>text_arr.NEXT(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>):</t>
    </r>
  </si>
  <si>
    <t>Q1</t>
    <phoneticPr fontId="2" type="noConversion"/>
  </si>
  <si>
    <t>--1. ctas</t>
  </si>
  <si>
    <t>--FROM emp;</t>
  </si>
  <si>
    <t>--SELECT * FROM emp_record;</t>
  </si>
  <si>
    <t>SET SERVEROUTPUT ON;</t>
  </si>
  <si>
    <t xml:space="preserve">            empno     EMP.empno   %TYPE,</t>
  </si>
  <si>
    <t xml:space="preserve">            ename     EMP.ename   %TYPE,</t>
  </si>
  <si>
    <t xml:space="preserve">            job       EMP.job     %TYPE,</t>
  </si>
  <si>
    <t xml:space="preserve">            mgr       EMP.mgr     %TYPE,</t>
  </si>
  <si>
    <t xml:space="preserve">            hiredate  EMP.hiredate%TYPE,</t>
  </si>
  <si>
    <t xml:space="preserve">            sal       EMP.sal     %TYPE,</t>
  </si>
  <si>
    <t xml:space="preserve">            comm      EMP.comm    %TYPE,</t>
  </si>
  <si>
    <t xml:space="preserve">            deptno    EMP.deptno  %TYPE</t>
  </si>
  <si>
    <t xml:space="preserve">      COMMIT;</t>
  </si>
  <si>
    <t>--CREATE TABLE emp_record</t>
  </si>
  <si>
    <r>
      <t xml:space="preserve">      emp_rec.empno   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1111</t>
    </r>
    <r>
      <rPr>
        <sz val="9"/>
        <color rgb="FF010101"/>
        <rFont val="Consolas"/>
        <family val="3"/>
      </rPr>
      <t>;</t>
    </r>
  </si>
  <si>
    <r>
      <t xml:space="preserve">      emp_rec.ename     :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'TEST_USER'</t>
    </r>
    <r>
      <rPr>
        <sz val="9"/>
        <color rgb="FF010101"/>
        <rFont val="Consolas"/>
        <family val="3"/>
      </rPr>
      <t>;</t>
    </r>
  </si>
  <si>
    <r>
      <t xml:space="preserve">      emp_rec.job       :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'TEST_JOB'</t>
    </r>
    <r>
      <rPr>
        <sz val="9"/>
        <color rgb="FF010101"/>
        <rFont val="Consolas"/>
        <family val="3"/>
      </rPr>
      <t>;</t>
    </r>
  </si>
  <si>
    <r>
      <t xml:space="preserve">      emp_rec.mgr       :</t>
    </r>
    <r>
      <rPr>
        <sz val="9"/>
        <color rgb="FF0099CC"/>
        <rFont val="Consolas"/>
        <family val="3"/>
      </rPr>
      <t>=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</si>
  <si>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emp_rec.hiredate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>TO_DATE(</t>
    </r>
    <r>
      <rPr>
        <sz val="9"/>
        <color rgb="FF7DA123"/>
        <rFont val="Consolas"/>
        <family val="3"/>
      </rPr>
      <t>'18/03/01'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'YY/MM/DD'</t>
    </r>
    <r>
      <rPr>
        <sz val="9"/>
        <color rgb="FF010101"/>
        <rFont val="Consolas"/>
        <family val="3"/>
      </rPr>
      <t>);</t>
    </r>
  </si>
  <si>
    <r>
      <t xml:space="preserve">      emp_rec.sal      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>;</t>
    </r>
  </si>
  <si>
    <r>
      <t xml:space="preserve">      emp_rec.comm      :</t>
    </r>
    <r>
      <rPr>
        <sz val="9"/>
        <color rgb="FF0099CC"/>
        <rFont val="Consolas"/>
        <family val="3"/>
      </rPr>
      <t>=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</si>
  <si>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emp_rec.deptno   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</si>
  <si>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FF3399"/>
        <rFont val="Consolas"/>
        <family val="3"/>
      </rP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emp_record</t>
    </r>
  </si>
  <si>
    <r>
      <t xml:space="preserve">     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emp_rec;</t>
    </r>
  </si>
  <si>
    <r>
      <t xml:space="preserve">  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 xml:space="preserve">유형 </t>
    </r>
    <r>
      <rPr>
        <sz val="9"/>
        <color rgb="FF004FC8"/>
        <rFont val="Consolas"/>
        <family val="3"/>
      </rPr>
      <t>1</t>
    </r>
    <r>
      <rPr>
        <sz val="9"/>
        <color rgb="FF0099CC"/>
        <rFont val="Consolas"/>
        <family val="3"/>
      </rPr>
      <t>&gt;</t>
    </r>
  </si>
  <si>
    <t xml:space="preserve">    CASE 표현식</t>
  </si>
  <si>
    <t xml:space="preserve">        WHEN 결과1 THEN</t>
  </si>
  <si>
    <t xml:space="preserve">             처리문1;</t>
  </si>
  <si>
    <t xml:space="preserve">        WHEN 결과2 THEN</t>
  </si>
  <si>
    <t xml:space="preserve">             처리문2;</t>
  </si>
  <si>
    <t xml:space="preserve">        ...</t>
  </si>
  <si>
    <t xml:space="preserve">        ELSE</t>
  </si>
  <si>
    <t xml:space="preserve">             기타 처리문;</t>
  </si>
  <si>
    <t xml:space="preserve">    END CASE;</t>
  </si>
  <si>
    <r>
      <t xml:space="preserve">  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 xml:space="preserve">유형 </t>
    </r>
    <r>
      <rPr>
        <sz val="9"/>
        <color rgb="FF004FC8"/>
        <rFont val="Consolas"/>
        <family val="3"/>
      </rPr>
      <t>2</t>
    </r>
    <r>
      <rPr>
        <sz val="9"/>
        <color rgb="FF0099CC"/>
        <rFont val="Consolas"/>
        <family val="3"/>
      </rPr>
      <t>&gt;</t>
    </r>
  </si>
  <si>
    <t xml:space="preserve">    CASE WHEN 표현식1 THEN</t>
  </si>
  <si>
    <t xml:space="preserve">        WHEN 표현식2 THEN</t>
  </si>
  <si>
    <t>-------------------------------------</t>
  </si>
  <si>
    <t xml:space="preserve">            END; </t>
  </si>
  <si>
    <r>
      <t xml:space="preserve">    TYPE ITAB_DEPT IS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OF EMP%ROWTYPE</t>
    </r>
  </si>
  <si>
    <t xml:space="preserve">    emp_array ITAB_DEPT;</t>
  </si>
  <si>
    <r>
      <t xml:space="preserve">    FOR i IN 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emp)LOOP</t>
    </r>
  </si>
  <si>
    <r>
      <t xml:space="preserve">        idx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idx 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;</t>
    </r>
  </si>
  <si>
    <r>
      <t xml:space="preserve">        emp_array(idx).empno  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 i.empno   ;</t>
    </r>
  </si>
  <si>
    <r>
      <t xml:space="preserve">        emp_array(idx).ename  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 i.ename   ;</t>
    </r>
  </si>
  <si>
    <r>
      <t xml:space="preserve">        emp_array(idx).job    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 i.job     ;</t>
    </r>
  </si>
  <si>
    <r>
      <t xml:space="preserve">        emp_array(idx).mgr    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 i.mgr     ;</t>
    </r>
  </si>
  <si>
    <r>
      <t xml:space="preserve">        emp_array(idx).hiredate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 i.hiredate;</t>
    </r>
  </si>
  <si>
    <r>
      <t xml:space="preserve">        emp_array(idx).sal    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 i.sal     ;</t>
    </r>
  </si>
  <si>
    <r>
      <t xml:space="preserve">        emp_array(idx).comm   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 i.comm    ;</t>
    </r>
  </si>
  <si>
    <r>
      <t xml:space="preserve">        emp_array(idx).deptno 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 i.deptno  ;</t>
    </r>
  </si>
  <si>
    <r>
      <t xml:space="preserve">        DBMS_OUTPUT.PUT_LINE( emp_array(idx).empno 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','</t>
    </r>
    <r>
      <rPr>
        <sz val="9"/>
        <color rgb="FF0099CC"/>
        <rFont val="Consolas"/>
        <family val="3"/>
      </rPr>
      <t>||</t>
    </r>
  </si>
  <si>
    <r>
      <t xml:space="preserve">            emp_array(idx).ename      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 : '</t>
    </r>
    <r>
      <rPr>
        <sz val="9"/>
        <color rgb="FF0099CC"/>
        <rFont val="Consolas"/>
        <family val="3"/>
      </rPr>
      <t>||</t>
    </r>
  </si>
  <si>
    <r>
      <t xml:space="preserve">            emp_array(idx).job        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 : '</t>
    </r>
    <r>
      <rPr>
        <sz val="9"/>
        <color rgb="FF0099CC"/>
        <rFont val="Consolas"/>
        <family val="3"/>
      </rPr>
      <t>||</t>
    </r>
  </si>
  <si>
    <r>
      <t xml:space="preserve">            emp_array(idx).mgr        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 : '</t>
    </r>
    <r>
      <rPr>
        <sz val="9"/>
        <color rgb="FF0099CC"/>
        <rFont val="Consolas"/>
        <family val="3"/>
      </rPr>
      <t>||</t>
    </r>
  </si>
  <si>
    <r>
      <t xml:space="preserve">            emp_array(idx).hiredate   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 : '</t>
    </r>
    <r>
      <rPr>
        <sz val="9"/>
        <color rgb="FF0099CC"/>
        <rFont val="Consolas"/>
        <family val="3"/>
      </rPr>
      <t>||</t>
    </r>
  </si>
  <si>
    <r>
      <t xml:space="preserve">            emp_array(idx).sal        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 : '</t>
    </r>
    <r>
      <rPr>
        <sz val="9"/>
        <color rgb="FF0099CC"/>
        <rFont val="Consolas"/>
        <family val="3"/>
      </rPr>
      <t>||</t>
    </r>
  </si>
  <si>
    <r>
      <t xml:space="preserve">            emp_array(idx).comm       </t>
    </r>
    <r>
      <rPr>
        <sz val="9"/>
        <color rgb="FF0099CC"/>
        <rFont val="Consolas"/>
        <family val="3"/>
      </rPr>
      <t>||</t>
    </r>
    <r>
      <rPr>
        <sz val="9"/>
        <color rgb="FF7DA123"/>
        <rFont val="Consolas"/>
        <family val="3"/>
      </rPr>
      <t>' : '</t>
    </r>
    <r>
      <rPr>
        <sz val="9"/>
        <color rgb="FF0099CC"/>
        <rFont val="Consolas"/>
        <family val="3"/>
      </rPr>
      <t>||</t>
    </r>
  </si>
  <si>
    <t xml:space="preserve">            emp_array(idx).deptno</t>
  </si>
  <si>
    <r>
      <t>7369</t>
    </r>
    <r>
      <rPr>
        <sz val="9"/>
        <color rgb="FF010101"/>
        <rFont val="Consolas"/>
        <family val="3"/>
      </rPr>
      <t>,SMITH,CLERK,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80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800</t>
    </r>
    <r>
      <rPr>
        <sz val="9"/>
        <color rgb="FF010101"/>
        <rFont val="Consolas"/>
        <family val="3"/>
      </rPr>
      <t>,,</t>
    </r>
    <r>
      <rPr>
        <sz val="9"/>
        <color rgb="FF004FC8"/>
        <rFont val="Consolas"/>
        <family val="3"/>
      </rPr>
      <t>20</t>
    </r>
  </si>
  <si>
    <r>
      <t>7499</t>
    </r>
    <r>
      <rPr>
        <sz val="9"/>
        <color rgb="FF010101"/>
        <rFont val="Consolas"/>
        <family val="3"/>
      </rPr>
      <t>,ALLEN,SALESMAN,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1600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300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30</t>
    </r>
  </si>
  <si>
    <r>
      <t>7521</t>
    </r>
    <r>
      <rPr>
        <sz val="9"/>
        <color rgb="FF010101"/>
        <rFont val="Consolas"/>
        <family val="3"/>
      </rPr>
      <t>,WARD,SALESMAN,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500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30</t>
    </r>
  </si>
  <si>
    <r>
      <t>7566</t>
    </r>
    <r>
      <rPr>
        <sz val="9"/>
        <color rgb="FF010101"/>
        <rFont val="Consolas"/>
        <family val="3"/>
      </rPr>
      <t>,JONES,MANAGER,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2975</t>
    </r>
    <r>
      <rPr>
        <sz val="9"/>
        <color rgb="FF010101"/>
        <rFont val="Consolas"/>
        <family val="3"/>
      </rPr>
      <t>,,</t>
    </r>
    <r>
      <rPr>
        <sz val="9"/>
        <color rgb="FF004FC8"/>
        <rFont val="Consolas"/>
        <family val="3"/>
      </rPr>
      <t>20</t>
    </r>
  </si>
  <si>
    <r>
      <t>7654</t>
    </r>
    <r>
      <rPr>
        <sz val="9"/>
        <color rgb="FF010101"/>
        <rFont val="Consolas"/>
        <family val="3"/>
      </rPr>
      <t>,MARTIN,SALESMAN,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1250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1400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30</t>
    </r>
  </si>
  <si>
    <r>
      <t>7698</t>
    </r>
    <r>
      <rPr>
        <sz val="9"/>
        <color rgb="FF010101"/>
        <rFont val="Consolas"/>
        <family val="3"/>
      </rPr>
      <t>,BLAKE,MANAGER,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2850</t>
    </r>
    <r>
      <rPr>
        <sz val="9"/>
        <color rgb="FF010101"/>
        <rFont val="Consolas"/>
        <family val="3"/>
      </rPr>
      <t>,,</t>
    </r>
    <r>
      <rPr>
        <sz val="9"/>
        <color rgb="FF004FC8"/>
        <rFont val="Consolas"/>
        <family val="3"/>
      </rPr>
      <t>30</t>
    </r>
  </si>
  <si>
    <r>
      <t>7782</t>
    </r>
    <r>
      <rPr>
        <sz val="9"/>
        <color rgb="FF010101"/>
        <rFont val="Consolas"/>
        <family val="3"/>
      </rPr>
      <t>,CLARK,MANAGER,</t>
    </r>
    <r>
      <rPr>
        <sz val="9"/>
        <color rgb="FF004FC8"/>
        <rFont val="Consolas"/>
        <family val="3"/>
      </rPr>
      <t>7839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2450</t>
    </r>
    <r>
      <rPr>
        <sz val="9"/>
        <color rgb="FF010101"/>
        <rFont val="Consolas"/>
        <family val="3"/>
      </rPr>
      <t>,,</t>
    </r>
    <r>
      <rPr>
        <sz val="9"/>
        <color rgb="FF004FC8"/>
        <rFont val="Consolas"/>
        <family val="3"/>
      </rPr>
      <t>10</t>
    </r>
  </si>
  <si>
    <r>
      <t>7788</t>
    </r>
    <r>
      <rPr>
        <sz val="9"/>
        <color rgb="FF010101"/>
        <rFont val="Consolas"/>
        <family val="3"/>
      </rPr>
      <t>,SCOTT,ANALYST,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>,,</t>
    </r>
    <r>
      <rPr>
        <sz val="9"/>
        <color rgb="FF004FC8"/>
        <rFont val="Consolas"/>
        <family val="3"/>
      </rPr>
      <t>20</t>
    </r>
  </si>
  <si>
    <r>
      <t>7839</t>
    </r>
    <r>
      <rPr>
        <sz val="9"/>
        <color rgb="FF010101"/>
        <rFont val="Consolas"/>
        <family val="3"/>
      </rPr>
      <t>,KING,PRESIDENT,,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17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5000</t>
    </r>
    <r>
      <rPr>
        <sz val="9"/>
        <color rgb="FF010101"/>
        <rFont val="Consolas"/>
        <family val="3"/>
      </rPr>
      <t>,,</t>
    </r>
    <r>
      <rPr>
        <sz val="9"/>
        <color rgb="FF004FC8"/>
        <rFont val="Consolas"/>
        <family val="3"/>
      </rPr>
      <t>10</t>
    </r>
  </si>
  <si>
    <r>
      <t>7844</t>
    </r>
    <r>
      <rPr>
        <sz val="9"/>
        <color rgb="FF010101"/>
        <rFont val="Consolas"/>
        <family val="3"/>
      </rPr>
      <t>,TURNER,SALESMAN,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09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08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1500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30</t>
    </r>
  </si>
  <si>
    <r>
      <t>7900</t>
    </r>
    <r>
      <rPr>
        <sz val="9"/>
        <color rgb="FF010101"/>
        <rFont val="Consolas"/>
        <family val="3"/>
      </rPr>
      <t>,JAMES,CLERK,</t>
    </r>
    <r>
      <rPr>
        <sz val="9"/>
        <color rgb="FF004FC8"/>
        <rFont val="Consolas"/>
        <family val="3"/>
      </rPr>
      <t>7698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950</t>
    </r>
    <r>
      <rPr>
        <sz val="9"/>
        <color rgb="FF010101"/>
        <rFont val="Consolas"/>
        <family val="3"/>
      </rPr>
      <t>,,</t>
    </r>
    <r>
      <rPr>
        <sz val="9"/>
        <color rgb="FF004FC8"/>
        <rFont val="Consolas"/>
        <family val="3"/>
      </rPr>
      <t>30</t>
    </r>
  </si>
  <si>
    <r>
      <t>7902</t>
    </r>
    <r>
      <rPr>
        <sz val="9"/>
        <color rgb="FF010101"/>
        <rFont val="Consolas"/>
        <family val="3"/>
      </rPr>
      <t>,FORD,ANALYST,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3000</t>
    </r>
    <r>
      <rPr>
        <sz val="9"/>
        <color rgb="FF010101"/>
        <rFont val="Consolas"/>
        <family val="3"/>
      </rPr>
      <t>,,</t>
    </r>
    <r>
      <rPr>
        <sz val="9"/>
        <color rgb="FF004FC8"/>
        <rFont val="Consolas"/>
        <family val="3"/>
      </rPr>
      <t>20</t>
    </r>
  </si>
  <si>
    <r>
      <t>7934</t>
    </r>
    <r>
      <rPr>
        <sz val="9"/>
        <color rgb="FF010101"/>
        <rFont val="Consolas"/>
        <family val="3"/>
      </rPr>
      <t>,MILLER,CLERK,</t>
    </r>
    <r>
      <rPr>
        <sz val="9"/>
        <color rgb="FF004FC8"/>
        <rFont val="Consolas"/>
        <family val="3"/>
      </rPr>
      <t>7782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82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01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23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1300</t>
    </r>
    <r>
      <rPr>
        <sz val="9"/>
        <color rgb="FF010101"/>
        <rFont val="Consolas"/>
        <family val="3"/>
      </rPr>
      <t>,,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   </t>
    </r>
  </si>
  <si>
    <t>커서(Cursor)</t>
    <phoneticPr fontId="2" type="noConversion"/>
  </si>
  <si>
    <r>
      <t>SELECT</t>
    </r>
    <r>
      <rPr>
        <sz val="9"/>
        <color rgb="FF004FC8"/>
        <rFont val="맑은 고딕"/>
        <family val="2"/>
        <charset val="129"/>
      </rPr>
      <t>문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또는</t>
    </r>
    <r>
      <rPr>
        <sz val="9"/>
        <color rgb="FF004FC8"/>
        <rFont val="Consolas"/>
        <family val="3"/>
      </rPr>
      <t xml:space="preserve"> DML </t>
    </r>
    <r>
      <rPr>
        <sz val="9"/>
        <color rgb="FF004FC8"/>
        <rFont val="맑은 고딕"/>
        <family val="2"/>
        <charset val="129"/>
      </rPr>
      <t>같은</t>
    </r>
    <r>
      <rPr>
        <sz val="9"/>
        <color rgb="FF004FC8"/>
        <rFont val="Consolas"/>
        <family val="3"/>
      </rPr>
      <t xml:space="preserve"> SQL</t>
    </r>
    <r>
      <rPr>
        <sz val="9"/>
        <color rgb="FF004FC8"/>
        <rFont val="맑은 고딕"/>
        <family val="2"/>
        <charset val="129"/>
      </rPr>
      <t>문을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실행했을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때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해당</t>
    </r>
    <r>
      <rPr>
        <sz val="9"/>
        <color rgb="FF004FC8"/>
        <rFont val="Consolas"/>
        <family val="3"/>
      </rPr>
      <t xml:space="preserve"> sql</t>
    </r>
    <r>
      <rPr>
        <sz val="9"/>
        <color rgb="FF004FC8"/>
        <rFont val="맑은 고딕"/>
        <family val="2"/>
        <charset val="129"/>
      </rPr>
      <t>문을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처리하는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정보를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저장한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메모리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공간</t>
    </r>
    <phoneticPr fontId="2" type="noConversion"/>
  </si>
  <si>
    <r>
      <t>(</t>
    </r>
    <r>
      <rPr>
        <sz val="9"/>
        <color rgb="FF004FC8"/>
        <rFont val="맑은 고딕"/>
        <family val="2"/>
        <charset val="129"/>
      </rPr>
      <t>명시적커서</t>
    </r>
    <r>
      <rPr>
        <sz val="9"/>
        <color rgb="FF004FC8"/>
        <rFont val="Consolas"/>
        <family val="3"/>
      </rPr>
      <t xml:space="preserve">, </t>
    </r>
    <r>
      <rPr>
        <sz val="9"/>
        <color rgb="FF004FC8"/>
        <rFont val="맑은 고딕"/>
        <family val="2"/>
        <charset val="129"/>
      </rPr>
      <t>묵시적인</t>
    </r>
    <r>
      <rPr>
        <sz val="9"/>
        <color rgb="FF004FC8"/>
        <rFont val="Consolas"/>
        <family val="3"/>
      </rPr>
      <t xml:space="preserve"> </t>
    </r>
    <r>
      <rPr>
        <sz val="9"/>
        <color rgb="FF004FC8"/>
        <rFont val="맑은 고딕"/>
        <family val="2"/>
        <charset val="129"/>
      </rPr>
      <t>커서</t>
    </r>
    <r>
      <rPr>
        <sz val="9"/>
        <color rgb="FF004FC8"/>
        <rFont val="Consolas"/>
        <family val="3"/>
      </rPr>
      <t>)</t>
    </r>
    <phoneticPr fontId="2" type="noConversion"/>
  </si>
  <si>
    <t>SELECT INTO</t>
    <phoneticPr fontId="2" type="noConversion"/>
  </si>
  <si>
    <t>조회 데이터가 단 하나의 행일 때 사용 가능한 방식</t>
    <phoneticPr fontId="2" type="noConversion"/>
  </si>
  <si>
    <t>다건 처리에는 커서 필요.</t>
    <phoneticPr fontId="2" type="noConversion"/>
  </si>
  <si>
    <t>명시적 커서</t>
    <phoneticPr fontId="2" type="noConversion"/>
  </si>
  <si>
    <t>사용자가 직접 커서를 선언하고 사용한다.</t>
    <phoneticPr fontId="2" type="noConversion"/>
  </si>
  <si>
    <t>단계</t>
    <phoneticPr fontId="2" type="noConversion"/>
  </si>
  <si>
    <t>명칭</t>
    <phoneticPr fontId="2" type="noConversion"/>
  </si>
  <si>
    <t>설명</t>
    <phoneticPr fontId="2" type="noConversion"/>
  </si>
  <si>
    <t>1단계</t>
    <phoneticPr fontId="2" type="noConversion"/>
  </si>
  <si>
    <t>커서이름을 개발자가 지정 사용할 커서를 SQL문과 함께 선언</t>
    <phoneticPr fontId="2" type="noConversion"/>
  </si>
  <si>
    <t>2단계</t>
  </si>
  <si>
    <t>커서를 선언할때 작성한 SQL문을 실행</t>
    <phoneticPr fontId="2" type="noConversion"/>
  </si>
  <si>
    <t>3단계</t>
  </si>
  <si>
    <t>실행된 SQL문의 결과 행 정보를 하나씩 읽어와 변수에 저장
LOOP문을 함께 사용</t>
    <phoneticPr fontId="2" type="noConversion"/>
  </si>
  <si>
    <t>4단계</t>
  </si>
  <si>
    <t>사용이 끝난 커서를 종료 한다.</t>
    <phoneticPr fontId="2" type="noConversion"/>
  </si>
  <si>
    <t>형식</t>
    <phoneticPr fontId="2" type="noConversion"/>
  </si>
  <si>
    <t>CURSOR 커서이름 IS sql문 ;</t>
    <phoneticPr fontId="2" type="noConversion"/>
  </si>
  <si>
    <t>커서의 선언 (declaration)</t>
    <phoneticPr fontId="2" type="noConversion"/>
  </si>
  <si>
    <t>--커서의 선언 (declaration)</t>
    <phoneticPr fontId="2" type="noConversion"/>
  </si>
  <si>
    <t>OPEN 커서이름;</t>
    <phoneticPr fontId="2" type="noConversion"/>
  </si>
  <si>
    <t>커서열기(open)</t>
    <phoneticPr fontId="2" type="noConversion"/>
  </si>
  <si>
    <t>--커서열기(open)</t>
    <phoneticPr fontId="2" type="noConversion"/>
  </si>
  <si>
    <t>FETCH 커서이름 INTO 변수</t>
    <phoneticPr fontId="2" type="noConversion"/>
  </si>
  <si>
    <t>커서에서 읽어온 데이터 
사용(fetch)</t>
    <phoneticPr fontId="2" type="noConversion"/>
  </si>
  <si>
    <t>--커서에서 읽어온 데이터 사용(fetch)</t>
    <phoneticPr fontId="2" type="noConversion"/>
  </si>
  <si>
    <t>CLOSE 커서이름;</t>
    <phoneticPr fontId="2" type="noConversion"/>
  </si>
  <si>
    <t>커서 닫기(close)</t>
    <phoneticPr fontId="2" type="noConversion"/>
  </si>
  <si>
    <t>--커서 닫기(close)</t>
    <phoneticPr fontId="2" type="noConversion"/>
  </si>
  <si>
    <t xml:space="preserve">    V_DEPT dept%ROWTYPE;</t>
  </si>
  <si>
    <r>
      <t xml:space="preserve">    </t>
    </r>
    <r>
      <rPr>
        <sz val="9"/>
        <color rgb="FF999999"/>
        <rFont val="Consolas"/>
        <family val="3"/>
      </rPr>
      <t>--커서 선언</t>
    </r>
  </si>
  <si>
    <t xml:space="preserve">    CURSOR C1 IS</t>
  </si>
  <si>
    <r>
      <t xml:space="preserve">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deptno, dname,loc</t>
    </r>
  </si>
  <si>
    <r>
      <t xml:space="preserve">    </t>
    </r>
    <r>
      <rPr>
        <sz val="9"/>
        <color rgb="FF999999"/>
        <rFont val="Consolas"/>
        <family val="3"/>
      </rPr>
      <t>--커서 open</t>
    </r>
  </si>
  <si>
    <t xml:space="preserve">    OPEN C1;</t>
  </si>
  <si>
    <r>
      <t xml:space="preserve">    </t>
    </r>
    <r>
      <rPr>
        <sz val="9"/>
        <color rgb="FF999999"/>
        <rFont val="Consolas"/>
        <family val="3"/>
      </rPr>
      <t>--FETCH 커서이름 INTO 변수;</t>
    </r>
  </si>
  <si>
    <r>
      <t xml:space="preserve">    FETCH C1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V_DEPT;</t>
    </r>
  </si>
  <si>
    <r>
      <t xml:space="preserve">      DBMS_OUTPUT.PUT_LINE(</t>
    </r>
    <r>
      <rPr>
        <sz val="9"/>
        <color rgb="FF7DA123"/>
        <rFont val="Consolas"/>
        <family val="3"/>
      </rPr>
      <t>'deptno: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V_DEPT.deptno);</t>
    </r>
  </si>
  <si>
    <r>
      <t xml:space="preserve">      DBMS_OUTPUT.PUT_LINE(</t>
    </r>
    <r>
      <rPr>
        <sz val="9"/>
        <color rgb="FF7DA123"/>
        <rFont val="Consolas"/>
        <family val="3"/>
      </rPr>
      <t>'dname: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V_DEPT.dname);</t>
    </r>
  </si>
  <si>
    <r>
      <t xml:space="preserve">      DBMS_OUTPUT.PUT_LINE(</t>
    </r>
    <r>
      <rPr>
        <sz val="9"/>
        <color rgb="FF7DA123"/>
        <rFont val="Consolas"/>
        <family val="3"/>
      </rPr>
      <t>'loc: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V_DEPT.loc);</t>
    </r>
  </si>
  <si>
    <r>
      <t xml:space="preserve">    </t>
    </r>
    <r>
      <rPr>
        <sz val="9"/>
        <color rgb="FF999999"/>
        <rFont val="Consolas"/>
        <family val="3"/>
      </rPr>
      <t>--커서 닫기</t>
    </r>
  </si>
  <si>
    <t xml:space="preserve">    CLOSE C1;</t>
  </si>
  <si>
    <t xml:space="preserve">        EXIT WHEN C1%NOTFOUND;</t>
  </si>
  <si>
    <t>deptno: 10</t>
  </si>
  <si>
    <t>dname: ACCOUNTING</t>
  </si>
  <si>
    <t>loc: NEW YORK</t>
  </si>
  <si>
    <t>============================</t>
  </si>
  <si>
    <t>deptno: 20</t>
  </si>
  <si>
    <t>dname: RESEARCH</t>
  </si>
  <si>
    <t>loc: DALLAS</t>
  </si>
  <si>
    <t>deptno: 30</t>
  </si>
  <si>
    <t>dname: SALES</t>
  </si>
  <si>
    <t>loc: CHICAGO</t>
  </si>
  <si>
    <t>deptno: 40</t>
  </si>
  <si>
    <t>loc: BOSTON</t>
  </si>
  <si>
    <r>
      <t xml:space="preserve">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dept;    </t>
    </r>
  </si>
  <si>
    <r>
      <t xml:space="preserve">    </t>
    </r>
    <r>
      <rPr>
        <sz val="9"/>
        <color rgb="FF999999"/>
        <rFont val="Consolas"/>
        <family val="3"/>
      </rPr>
      <t>--커서OPEN</t>
    </r>
  </si>
  <si>
    <r>
      <t xml:space="preserve">        FETCH C1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V_DEPT;</t>
    </r>
  </si>
  <si>
    <r>
      <t xml:space="preserve">        </t>
    </r>
    <r>
      <rPr>
        <sz val="9"/>
        <color rgb="FF999999"/>
        <rFont val="Consolas"/>
        <family val="3"/>
      </rPr>
      <t>--LOOP 종료</t>
    </r>
  </si>
  <si>
    <r>
      <t xml:space="preserve">        DBMS_OUTPUT.PUT_LINE(</t>
    </r>
    <r>
      <rPr>
        <sz val="9"/>
        <color rgb="FF7DA123"/>
        <rFont val="Consolas"/>
        <family val="3"/>
      </rPr>
      <t>'deptno: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V_DEPT.deptno);</t>
    </r>
  </si>
  <si>
    <r>
      <t xml:space="preserve">        DBMS_OUTPUT.PUT_LINE(</t>
    </r>
    <r>
      <rPr>
        <sz val="9"/>
        <color rgb="FF7DA123"/>
        <rFont val="Consolas"/>
        <family val="3"/>
      </rPr>
      <t>'dname: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V_DEPT.dname);</t>
    </r>
  </si>
  <si>
    <r>
      <t xml:space="preserve">        DBMS_OUTPUT.PUT_LINE(</t>
    </r>
    <r>
      <rPr>
        <sz val="9"/>
        <color rgb="FF7DA123"/>
        <rFont val="Consolas"/>
        <family val="3"/>
      </rPr>
      <t>'loc: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V_DEPT.loc);    </t>
    </r>
  </si>
  <si>
    <r>
      <t xml:space="preserve">        DBMS_OUTPUT.PUT_LINE(</t>
    </r>
    <r>
      <rPr>
        <sz val="9"/>
        <color rgb="FF7DA123"/>
        <rFont val="Consolas"/>
        <family val="3"/>
      </rPr>
      <t>'============================'</t>
    </r>
    <r>
      <rPr>
        <sz val="9"/>
        <color rgb="FF010101"/>
        <rFont val="Consolas"/>
        <family val="3"/>
      </rPr>
      <t>);</t>
    </r>
  </si>
  <si>
    <r>
      <t xml:space="preserve">    </t>
    </r>
    <r>
      <rPr>
        <sz val="9"/>
        <color rgb="FF999999"/>
        <rFont val="Consolas"/>
        <family val="3"/>
      </rPr>
      <t>--CLOSE 커서</t>
    </r>
  </si>
  <si>
    <t>속성</t>
    <phoneticPr fontId="2" type="noConversion"/>
  </si>
  <si>
    <t>해당 커서 안에 수행햐야할 데이터가 없을 경우 TRUE 값을 반환, 그렇치 않은 경우(FALSE)</t>
    <phoneticPr fontId="2" type="noConversion"/>
  </si>
  <si>
    <t>커서이름%NOTFOUND</t>
    <phoneticPr fontId="2" type="noConversion"/>
  </si>
  <si>
    <t>커서이름%FOUND</t>
    <phoneticPr fontId="2" type="noConversion"/>
  </si>
  <si>
    <r>
      <t xml:space="preserve">해당 커서 안에 수행햐야할 데이터가 </t>
    </r>
    <r>
      <rPr>
        <sz val="11"/>
        <color rgb="FFFF0000"/>
        <rFont val="맑은 고딕"/>
        <family val="3"/>
        <charset val="129"/>
        <scheme val="minor"/>
      </rPr>
      <t>없을 경우</t>
    </r>
    <r>
      <rPr>
        <sz val="11"/>
        <color theme="1"/>
        <rFont val="맑은 고딕"/>
        <family val="2"/>
        <charset val="129"/>
        <scheme val="minor"/>
      </rPr>
      <t xml:space="preserve"> TRUE 값을 반환, 그렇치 않은 경우(FALSE)</t>
    </r>
    <phoneticPr fontId="2" type="noConversion"/>
  </si>
  <si>
    <r>
      <t xml:space="preserve">해당 커서 안에 수행햐야할 데이터가 </t>
    </r>
    <r>
      <rPr>
        <sz val="11"/>
        <color rgb="FFFF0000"/>
        <rFont val="맑은 고딕"/>
        <family val="3"/>
        <charset val="129"/>
        <scheme val="minor"/>
      </rPr>
      <t>있을</t>
    </r>
    <r>
      <rPr>
        <sz val="11"/>
        <color theme="1"/>
        <rFont val="맑은 고딕"/>
        <family val="2"/>
        <charset val="129"/>
        <scheme val="minor"/>
      </rPr>
      <t xml:space="preserve"> 경우 TRUE 값을 반환, 그렇치 않은 경우(FALSE)</t>
    </r>
    <phoneticPr fontId="2" type="noConversion"/>
  </si>
  <si>
    <t>현재까지 추출된 행 수를 반환한다.</t>
    <phoneticPr fontId="2" type="noConversion"/>
  </si>
  <si>
    <t>커서이름%ROWCOUNT</t>
    <phoneticPr fontId="2" type="noConversion"/>
  </si>
  <si>
    <t>커서이름%ISOPEN</t>
    <phoneticPr fontId="2" type="noConversion"/>
  </si>
  <si>
    <t>커서가 열려(OPEN)있으면 TRUE, 닫혀(CLOSE)있으면 FALSE</t>
    <phoneticPr fontId="2" type="noConversion"/>
  </si>
  <si>
    <t>커서에 파라메터 사용하기</t>
    <phoneticPr fontId="2" type="noConversion"/>
  </si>
  <si>
    <t>CURSOR 커서이름(파라메터01 이름 자료형,….) IS</t>
    <phoneticPr fontId="2" type="noConversion"/>
  </si>
  <si>
    <t>SELECT ….</t>
    <phoneticPr fontId="2" type="noConversion"/>
  </si>
  <si>
    <t xml:space="preserve">    CURSOR C1( p_deptno dept.deptno%TYPE)</t>
  </si>
  <si>
    <t xml:space="preserve">    IS</t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</si>
  <si>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deptno, dname, loc</t>
    </r>
  </si>
  <si>
    <r>
      <t xml:space="preserve">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p_deptno;</t>
    </r>
  </si>
  <si>
    <r>
      <t xml:space="preserve">    OPEN C1(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);</t>
    </r>
  </si>
  <si>
    <r>
      <t xml:space="preserve">        DBMS_OUTPUT.PUT_LINE(</t>
    </r>
    <r>
      <rPr>
        <sz val="9"/>
        <color rgb="FF7DA123"/>
        <rFont val="Consolas"/>
        <family val="3"/>
      </rPr>
      <t>'deptno: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V_DEPT.deptno </t>
    </r>
    <r>
      <rPr>
        <sz val="9"/>
        <color rgb="FF0099CC"/>
        <rFont val="Consolas"/>
        <family val="3"/>
      </rPr>
      <t>||</t>
    </r>
  </si>
  <si>
    <r>
      <t xml:space="preserve">                             </t>
    </r>
    <r>
      <rPr>
        <sz val="9"/>
        <color rgb="FF7DA123"/>
        <rFont val="Consolas"/>
        <family val="3"/>
      </rPr>
      <t>' dname: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V_DEPT.dname   </t>
    </r>
    <r>
      <rPr>
        <sz val="9"/>
        <color rgb="FF0099CC"/>
        <rFont val="Consolas"/>
        <family val="3"/>
      </rPr>
      <t>||</t>
    </r>
  </si>
  <si>
    <r>
      <t xml:space="preserve">                             </t>
    </r>
    <r>
      <rPr>
        <sz val="9"/>
        <color rgb="FF7DA123"/>
        <rFont val="Consolas"/>
        <family val="3"/>
      </rPr>
      <t>' loc: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V_DEPT.loc);   </t>
    </r>
  </si>
  <si>
    <t xml:space="preserve">    V_DEPTNO dept.deptno%TYPE;</t>
  </si>
  <si>
    <r>
      <t xml:space="preserve">    V_DEPTNO :</t>
    </r>
    <r>
      <rPr>
        <sz val="9"/>
        <color rgb="FF0099CC"/>
        <rFont val="Consolas"/>
        <family val="3"/>
      </rPr>
      <t>=&amp;</t>
    </r>
    <r>
      <rPr>
        <sz val="9"/>
        <color rgb="FF010101"/>
        <rFont val="Consolas"/>
        <family val="3"/>
      </rPr>
      <t>in_deptno;</t>
    </r>
  </si>
  <si>
    <t xml:space="preserve">    OPEN C1(V_DEPTNO);</t>
  </si>
  <si>
    <t>in_deptno의 값을 입력하십시오: 30</t>
  </si>
  <si>
    <t>구  14:     V_DEPTNO :=&amp;in_deptno;</t>
  </si>
  <si>
    <t>신  14:     V_DEPTNO :=30;</t>
  </si>
  <si>
    <t>deptno: 30 dname: SALES loc: CHICAGO</t>
  </si>
  <si>
    <r>
      <rPr>
        <sz val="9"/>
        <color theme="1"/>
        <rFont val="맑은 고딕"/>
        <family val="2"/>
        <charset val="129"/>
      </rPr>
      <t>묵시적</t>
    </r>
    <r>
      <rPr>
        <sz val="9"/>
        <color theme="1"/>
        <rFont val="Consolas"/>
        <family val="3"/>
      </rPr>
      <t xml:space="preserve"> </t>
    </r>
    <r>
      <rPr>
        <sz val="9"/>
        <color theme="1"/>
        <rFont val="맑은 고딕"/>
        <family val="2"/>
        <charset val="129"/>
      </rPr>
      <t>커서</t>
    </r>
    <phoneticPr fontId="2" type="noConversion"/>
  </si>
  <si>
    <t>묵시적 커서는 별다른 선언 없이 SQL문을 사용했을 때 오라클에서 자동으로 선언되는 커서.</t>
    <phoneticPr fontId="2" type="noConversion"/>
  </si>
  <si>
    <t>SQL%NOTFOUND</t>
    <phoneticPr fontId="2" type="noConversion"/>
  </si>
  <si>
    <t>SQL%FOUND</t>
    <phoneticPr fontId="2" type="noConversion"/>
  </si>
  <si>
    <t>SQL%ROWCOUNT</t>
    <phoneticPr fontId="2" type="noConversion"/>
  </si>
  <si>
    <t>SQL%ISOPEN</t>
    <phoneticPr fontId="2" type="noConversion"/>
  </si>
  <si>
    <t>현재까지 추출된 행 수를 반환한다.(DML명령어로 영향받은 행 수를 반환.)</t>
    <phoneticPr fontId="2" type="noConversion"/>
  </si>
  <si>
    <r>
      <t xml:space="preserve">      </t>
    </r>
    <r>
      <rPr>
        <sz val="9"/>
        <color rgb="FFFF3399"/>
        <rFont val="Consolas"/>
        <family val="3"/>
      </rPr>
      <t>UPDATE</t>
    </r>
    <r>
      <rPr>
        <sz val="9"/>
        <color rgb="FF010101"/>
        <rFont val="Consolas"/>
        <family val="3"/>
      </rPr>
      <t xml:space="preserve"> DEPT_RECORD</t>
    </r>
  </si>
  <si>
    <r>
      <t xml:space="preserve">        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dname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'DATABASE'</t>
    </r>
  </si>
  <si>
    <r>
      <t xml:space="preserve">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 xml:space="preserve">;  </t>
    </r>
  </si>
  <si>
    <r>
      <t xml:space="preserve">      DBMS_OUTPUT.PUT_LINE(</t>
    </r>
    <r>
      <rPr>
        <sz val="9"/>
        <color rgb="FF7DA123"/>
        <rFont val="Consolas"/>
        <family val="3"/>
      </rPr>
      <t>'갱신된 행의 수:'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SQL%ROWCOUNT);</t>
    </r>
  </si>
  <si>
    <r>
      <t xml:space="preserve">     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(SQL%FOUND) THEN</t>
    </r>
  </si>
  <si>
    <r>
      <t xml:space="preserve">            DBMS_OUTPUT.PUT_LINE(</t>
    </r>
    <r>
      <rPr>
        <sz val="9"/>
        <color rgb="FF7DA123"/>
        <rFont val="Consolas"/>
        <family val="3"/>
      </rPr>
      <t>'갱신 대상행 존재 O: TRUE'</t>
    </r>
    <r>
      <rPr>
        <sz val="9"/>
        <color rgb="FF010101"/>
        <rFont val="Consolas"/>
        <family val="3"/>
      </rPr>
      <t>);</t>
    </r>
  </si>
  <si>
    <t xml:space="preserve">      ELSE</t>
  </si>
  <si>
    <r>
      <t xml:space="preserve">            DBMS_OUTPUT.PUT_LINE(</t>
    </r>
    <r>
      <rPr>
        <sz val="9"/>
        <color rgb="FF7DA123"/>
        <rFont val="Consolas"/>
        <family val="3"/>
      </rPr>
      <t>'갱신 대상행 존재 x: FALSE'</t>
    </r>
    <r>
      <rPr>
        <sz val="9"/>
        <color rgb="FF010101"/>
        <rFont val="Consolas"/>
        <family val="3"/>
      </rPr>
      <t>);</t>
    </r>
  </si>
  <si>
    <r>
      <t xml:space="preserve">      END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</si>
  <si>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(SQL%ISOPEN) THEN</t>
    </r>
  </si>
  <si>
    <r>
      <t xml:space="preserve">           DBMS_OUTPUT.PUT_LINE(</t>
    </r>
    <r>
      <rPr>
        <sz val="9"/>
        <color rgb="FF7DA123"/>
        <rFont val="Consolas"/>
        <family val="3"/>
      </rPr>
      <t>'커서 OPEN 여부:TRUE'</t>
    </r>
    <r>
      <rPr>
        <sz val="9"/>
        <color rgb="FF010101"/>
        <rFont val="Consolas"/>
        <family val="3"/>
      </rPr>
      <t>);</t>
    </r>
  </si>
  <si>
    <r>
      <t xml:space="preserve">           DBMS_OUTPUT.PUT_LINE(</t>
    </r>
    <r>
      <rPr>
        <sz val="9"/>
        <color rgb="FF7DA123"/>
        <rFont val="Consolas"/>
        <family val="3"/>
      </rPr>
      <t>'커서 OPEN 여부:FLASE'</t>
    </r>
    <r>
      <rPr>
        <sz val="9"/>
        <color rgb="FF010101"/>
        <rFont val="Consolas"/>
        <family val="3"/>
      </rPr>
      <t>);</t>
    </r>
  </si>
  <si>
    <t>갱신 대상행 존재 O: TRUE</t>
  </si>
  <si>
    <t>커서 OPEN 여부:FLASE</t>
  </si>
  <si>
    <t>갱신 대상행 존재 x: FALSE</t>
  </si>
  <si>
    <t>16:07:18 SCOTT&gt;@PL28_CURSOR_imple.sql</t>
  </si>
  <si>
    <t>갱신된 행의 수:1</t>
  </si>
  <si>
    <t>경   과: 00:00:00.00</t>
  </si>
  <si>
    <t>16:08:34 SCOTT&gt;@PL28_CURSOR_imple.sql</t>
  </si>
  <si>
    <t>갱신된 행의 수:0</t>
  </si>
  <si>
    <t xml:space="preserve">           tt1.empno,</t>
  </si>
  <si>
    <t xml:space="preserve">           tt1.job,</t>
  </si>
  <si>
    <t xml:space="preserve">           tt1.mgr,</t>
  </si>
  <si>
    <t xml:space="preserve">           tt1.sal,</t>
  </si>
  <si>
    <t xml:space="preserve">           tt1.comm,</t>
  </si>
  <si>
    <t xml:space="preserve">           tt1.deptno,</t>
  </si>
  <si>
    <t xml:space="preserve">           tt1.dname,</t>
  </si>
  <si>
    <t xml:space="preserve">           tt1.loc</t>
  </si>
  <si>
    <t xml:space="preserve">         )t1</t>
  </si>
  <si>
    <t xml:space="preserve">    )tt1</t>
  </si>
  <si>
    <t>)A ,</t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</si>
  <si>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tt1.rnum no,   </t>
    </r>
    <r>
      <rPr>
        <sz val="9"/>
        <color rgb="FF999999"/>
        <rFont val="Consolas"/>
        <family val="3"/>
      </rPr>
      <t>--출력 FORMAT</t>
    </r>
  </si>
  <si>
    <r>
      <t xml:space="preserve">           TO_CHAR(tt1.hiredate,</t>
    </r>
    <r>
      <rPr>
        <sz val="9"/>
        <color rgb="FF7DA123"/>
        <rFont val="Consolas"/>
        <family val="3"/>
      </rPr>
      <t>'YYYY.MM.DD'</t>
    </r>
    <r>
      <rPr>
        <sz val="9"/>
        <color rgb="FF010101"/>
        <rFont val="Consolas"/>
        <family val="3"/>
      </rPr>
      <t>) hiredate,</t>
    </r>
  </si>
  <si>
    <r>
      <t xml:space="preserve">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rownum as rnum,t1.</t>
    </r>
    <r>
      <rPr>
        <sz val="9"/>
        <color rgb="FF0099CC"/>
        <rFont val="Consolas"/>
        <family val="3"/>
      </rPr>
      <t>*</t>
    </r>
  </si>
  <si>
    <r>
      <t xml:space="preserve">    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t1.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,t2.dname,t2.loc</t>
    </r>
  </si>
  <si>
    <r>
      <t xml:space="preserve">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t1, dept t2</t>
    </r>
  </si>
  <si>
    <r>
      <t xml:space="preserve">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t1.deptno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t2.deptno</t>
    </r>
  </si>
  <si>
    <r>
      <t xml:space="preserve">             </t>
    </r>
    <r>
      <rPr>
        <sz val="9"/>
        <color rgb="FF999999"/>
        <rFont val="Consolas"/>
        <family val="3"/>
      </rPr>
      <t>--ORDER BY 절</t>
    </r>
  </si>
  <si>
    <r>
      <t xml:space="preserve">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 rownum</t>
    </r>
    <r>
      <rPr>
        <sz val="9"/>
        <color rgb="FF0099CC"/>
        <rFont val="Consolas"/>
        <family val="3"/>
      </rPr>
      <t>&lt;=</t>
    </r>
    <r>
      <rPr>
        <sz val="9"/>
        <color rgb="FF004FC8"/>
        <rFont val="Consolas"/>
        <family val="3"/>
      </rPr>
      <t>10</t>
    </r>
  </si>
  <si>
    <r>
      <t xml:space="preserve">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rnum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1</t>
    </r>
  </si>
  <si>
    <r>
      <t>(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total_cnt</t>
    </r>
  </si>
  <si>
    <t>EXCEPTION</t>
    <phoneticPr fontId="2" type="noConversion"/>
  </si>
  <si>
    <t>EXCEPTION</t>
    <phoneticPr fontId="2" type="noConversion"/>
  </si>
  <si>
    <t>프로그램 실행중 발생되는 오류</t>
    <phoneticPr fontId="2" type="noConversion"/>
  </si>
  <si>
    <t>종류</t>
    <phoneticPr fontId="2" type="noConversion"/>
  </si>
  <si>
    <t>Predefined Oracle Exception</t>
    <phoneticPr fontId="2" type="noConversion"/>
  </si>
  <si>
    <t>Userdefained Exception</t>
    <phoneticPr fontId="2" type="noConversion"/>
  </si>
  <si>
    <t xml:space="preserve">     V_WRONG number;</t>
  </si>
  <si>
    <r>
      <t xml:space="preserve">  </t>
    </r>
    <r>
      <rPr>
        <sz val="9"/>
        <color rgb="FF999999"/>
        <rFont val="Consolas"/>
        <family val="3"/>
      </rPr>
      <t>--  문자열을 숫자에 할당</t>
    </r>
  </si>
  <si>
    <r>
      <t xml:space="preserve">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dname</t>
    </r>
  </si>
  <si>
    <r>
      <t xml:space="preserve">       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V_WRONG</t>
    </r>
  </si>
  <si>
    <r>
      <t xml:space="preserve">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</t>
    </r>
  </si>
  <si>
    <r>
      <t xml:space="preserve">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; 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</si>
  <si>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06502</t>
    </r>
    <r>
      <rPr>
        <sz val="9"/>
        <color rgb="FF010101"/>
        <rFont val="Consolas"/>
        <family val="3"/>
      </rPr>
      <t>: PL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SQL: 수치 또는 값 오류: 문자를 숫자로 변환하는데 오류입니다</t>
    </r>
  </si>
  <si>
    <r>
      <t xml:space="preserve">      DBMS_OUTPUT.PUT_LINE(</t>
    </r>
    <r>
      <rPr>
        <sz val="9"/>
        <color rgb="FF7DA123"/>
        <rFont val="Consolas"/>
        <family val="3"/>
      </rPr>
      <t>'1'</t>
    </r>
    <r>
      <rPr>
        <sz val="9"/>
        <color rgb="FF010101"/>
        <rFont val="Consolas"/>
        <family val="3"/>
      </rPr>
      <t>);</t>
    </r>
  </si>
  <si>
    <r>
      <t xml:space="preserve">      DBMS_OUTPUT.PUT_LINE(</t>
    </r>
    <r>
      <rPr>
        <sz val="9"/>
        <color rgb="FF7DA123"/>
        <rFont val="Consolas"/>
        <family val="3"/>
      </rPr>
      <t>'2'</t>
    </r>
    <r>
      <rPr>
        <sz val="9"/>
        <color rgb="FF010101"/>
        <rFont val="Consolas"/>
        <family val="3"/>
      </rPr>
      <t xml:space="preserve">); </t>
    </r>
  </si>
  <si>
    <t xml:space="preserve">    EXCEPTION</t>
  </si>
  <si>
    <t xml:space="preserve">        WHEN VALUE_ERROR THEN    </t>
  </si>
  <si>
    <r>
      <t xml:space="preserve">          DBMS_OUTPUT.PUT_LINE(</t>
    </r>
    <r>
      <rPr>
        <sz val="9"/>
        <color rgb="FF7DA123"/>
        <rFont val="Consolas"/>
        <family val="3"/>
      </rPr>
      <t>'예외처리: 숫치 또는 값 오류 발생'</t>
    </r>
    <r>
      <rPr>
        <sz val="9"/>
        <color rgb="FF010101"/>
        <rFont val="Consolas"/>
        <family val="3"/>
      </rPr>
      <t>);</t>
    </r>
  </si>
  <si>
    <r>
      <t xml:space="preserve">          DBMS_OUTPUT.PUT_LINE(</t>
    </r>
    <r>
      <rPr>
        <sz val="9"/>
        <color rgb="FF7DA123"/>
        <rFont val="Consolas"/>
        <family val="3"/>
      </rPr>
      <t>'3'</t>
    </r>
    <r>
      <rPr>
        <sz val="9"/>
        <color rgb="FF010101"/>
        <rFont val="Consolas"/>
        <family val="3"/>
      </rPr>
      <t>);</t>
    </r>
  </si>
  <si>
    <r>
      <t xml:space="preserve">    DBMS_OUTPUT.PUT_LINE(</t>
    </r>
    <r>
      <rPr>
        <sz val="9"/>
        <color rgb="FF7DA123"/>
        <rFont val="Consolas"/>
        <family val="3"/>
      </rPr>
      <t>'4'</t>
    </r>
    <r>
      <rPr>
        <sz val="9"/>
        <color rgb="FF010101"/>
        <rFont val="Consolas"/>
        <family val="3"/>
      </rPr>
      <t xml:space="preserve">);     </t>
    </r>
  </si>
  <si>
    <t>예외처리: 숫치 또는 값 오류 발생</t>
  </si>
  <si>
    <t>구문)</t>
    <phoneticPr fontId="2" type="noConversion"/>
  </si>
  <si>
    <t>WHEN exception1 [ OR exception2 THEN</t>
    <phoneticPr fontId="2" type="noConversion"/>
  </si>
  <si>
    <t>statement1;</t>
    <phoneticPr fontId="2" type="noConversion"/>
  </si>
  <si>
    <t>statement2;</t>
    <phoneticPr fontId="2" type="noConversion"/>
  </si>
  <si>
    <t>WHEN exception3 [ OR exception4 THEN</t>
    <phoneticPr fontId="2" type="noConversion"/>
  </si>
  <si>
    <t xml:space="preserve">WHEN OTHERS THEN </t>
    <phoneticPr fontId="2" type="noConversion"/>
  </si>
  <si>
    <t>위에 기술된 어느 예외에도 속하지 않는 기타 예외</t>
    <phoneticPr fontId="2" type="noConversion"/>
  </si>
  <si>
    <t>ORACLE 예외</t>
    <phoneticPr fontId="2" type="noConversion"/>
  </si>
  <si>
    <t>ACCESS_INTO_NULL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</si>
  <si>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06530</t>
    </r>
  </si>
  <si>
    <t>정의되지 않은 오브젝트 속성에 값을 할당하고자 했을 때 발생되는 예외</t>
  </si>
  <si>
    <t>CASE_NOT_FOUND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</si>
  <si>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06592</t>
    </r>
  </si>
  <si>
    <t>CASE 문의 WHEN 절에 해당되는 조건이 없고 ELSE 절도 없을 경우 발생되는 예외</t>
  </si>
  <si>
    <t>COLLECTION_IS_NULL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</si>
  <si>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06531</t>
    </r>
  </si>
  <si>
    <r>
      <t xml:space="preserve">선언되지 않은 컬렉션 (nested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, varray) 에 </t>
    </r>
    <r>
      <rPr>
        <sz val="9"/>
        <color rgb="FFFF3399"/>
        <rFont val="Consolas"/>
        <family val="3"/>
      </rPr>
      <t>EXISTS</t>
    </r>
    <r>
      <rPr>
        <sz val="9"/>
        <color rgb="FF010101"/>
        <rFont val="Consolas"/>
        <family val="3"/>
      </rPr>
      <t xml:space="preserve"> 이외의 메소드를 사용했을 때 발생되는 예외</t>
    </r>
  </si>
  <si>
    <t>CURSOR_ALREADY_OPEN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</si>
  <si>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06511</t>
    </r>
  </si>
  <si>
    <t>이미 열린 커서를 열려고 시도했을 때 발생되는 예외</t>
  </si>
  <si>
    <t>DUP_VAL_ON_INDEX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</si>
  <si>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00001</t>
    </r>
  </si>
  <si>
    <t>유일인덱스에 중복값을 입력했을 경우 발생되는 예외</t>
  </si>
  <si>
    <t>INVALID_CURSOR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</si>
  <si>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01001</t>
    </r>
  </si>
  <si>
    <t>잘못된 커서 조작이 실행될 때 발생되는 예외</t>
  </si>
  <si>
    <t>INVALID_NUMBER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</si>
  <si>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01722</t>
    </r>
  </si>
  <si>
    <t>문자를 숫자로 변환 시 실패될 때 발생되는 예외</t>
  </si>
  <si>
    <t>LOGIN_DENIED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</si>
  <si>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01017</t>
    </r>
  </si>
  <si>
    <t>잘못된 사용자명이나 암호로 로그인을 시도했을 때 발생되는 예외</t>
  </si>
  <si>
    <t>NO_DATA_FOUND</t>
    <phoneticPr fontId="2" type="noConversion"/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</si>
  <si>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01403</t>
    </r>
  </si>
  <si>
    <r>
      <t>PL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 xml:space="preserve">SQL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문이 한 건도 리턴하지 못했을 경우 발생하는 예외</t>
    </r>
  </si>
  <si>
    <t>NOT_LOGGED_ON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</si>
  <si>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01012</t>
    </r>
  </si>
  <si>
    <r>
      <t>접속되지 않은 상태에서 데이터베이스에 대한 요청이 PL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SQL 프로그램으로 실행된 경우 발생되는 예외</t>
    </r>
  </si>
  <si>
    <t>PROGRAM_ERROR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</si>
  <si>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06501</t>
    </r>
  </si>
  <si>
    <r>
      <t>PL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SQL 이 내부적인 문제를 가지고 있는 경우 발생되는 예외</t>
    </r>
  </si>
  <si>
    <t>ROWTYPE_MISMATCH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</si>
  <si>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06504</t>
    </r>
  </si>
  <si>
    <r>
      <t>할당문에서 호스트 커서 변수와 PL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SQL 커서 변수의 데이터 형이 불일치할 때 발생되는 예외</t>
    </r>
  </si>
  <si>
    <t>STORAGE_ERROR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</si>
  <si>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06500</t>
    </r>
  </si>
  <si>
    <r>
      <t>PL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SQL 이 실행될 때 메모리가 부족하거나 메모리상에 문제가 일어났을 때 발생하는 예외</t>
    </r>
  </si>
  <si>
    <t>SUBSCRIPT_BEYOND_COUNT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</si>
  <si>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06533</t>
    </r>
  </si>
  <si>
    <t>컬렉션의 요소 갯수보다 더 큰 첨자 값으로 참조한 경우 발생되는 예외</t>
  </si>
  <si>
    <t>SUBSCRIPT_OUTSIDE_LIMIT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</si>
  <si>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06532</t>
    </r>
  </si>
  <si>
    <t>컬렉션의 첨자 한계를 벗어난 참조가 일어났을 때 발생되는 예외</t>
  </si>
  <si>
    <t>SYS_INVALID_ROWID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</si>
  <si>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01410</t>
    </r>
  </si>
  <si>
    <t>문자열을 ROWID로 변환할 때 무효한 문자열의 표현일 경우 발생되는 예외</t>
  </si>
  <si>
    <t>TIMEOUT_ON_RESOURCE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</si>
  <si>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00051</t>
    </r>
  </si>
  <si>
    <t>자원에 대한 대기시간이 초과했을 때 발생하는 예외</t>
  </si>
  <si>
    <t>TOO_MANY_ROWS</t>
    <phoneticPr fontId="2" type="noConversion"/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</si>
  <si>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01422</t>
    </r>
  </si>
  <si>
    <r>
      <t>PL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 xml:space="preserve">SQL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문이 두 건이상 의 행을 리턴했을 때 발생되는 예외</t>
    </r>
  </si>
  <si>
    <t>VALUE_ERROR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</si>
  <si>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06502</t>
    </r>
  </si>
  <si>
    <t>산술, 변환, 절삭 크기 제약에 에러가 생겼을 때 발생되는 예외</t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</si>
  <si>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01476</t>
    </r>
  </si>
  <si>
    <t>0으로 나누려 했을 때 발생하는 예외</t>
  </si>
  <si>
    <t>ZERO_DIVIDE</t>
    <phoneticPr fontId="2" type="noConversion"/>
  </si>
  <si>
    <t xml:space="preserve">    V_WRONG number;</t>
  </si>
  <si>
    <t xml:space="preserve">    V_WRONG02 number;</t>
  </si>
  <si>
    <r>
      <t xml:space="preserve">    DBMS_OUTPUT.PUT_LINE(</t>
    </r>
    <r>
      <rPr>
        <sz val="9"/>
        <color rgb="FF7DA123"/>
        <rFont val="Consolas"/>
        <family val="3"/>
      </rPr>
      <t>'1'</t>
    </r>
    <r>
      <rPr>
        <sz val="9"/>
        <color rgb="FF010101"/>
        <rFont val="Consolas"/>
        <family val="3"/>
      </rPr>
      <t>);</t>
    </r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</si>
  <si>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5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V_WRONG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DUAL;</t>
    </r>
  </si>
  <si>
    <r>
      <t xml:space="preserve">    </t>
    </r>
    <r>
      <rPr>
        <sz val="9"/>
        <color rgb="FF999999"/>
        <rFont val="Consolas"/>
        <family val="3"/>
      </rPr>
      <t>--SELECT dname INTO V_WRONG</t>
    </r>
  </si>
  <si>
    <r>
      <t xml:space="preserve">    </t>
    </r>
    <r>
      <rPr>
        <sz val="9"/>
        <color rgb="FF999999"/>
        <rFont val="Consolas"/>
        <family val="3"/>
      </rPr>
      <t>--  FROM dept</t>
    </r>
  </si>
  <si>
    <r>
      <t xml:space="preserve">    </t>
    </r>
    <r>
      <rPr>
        <sz val="9"/>
        <color rgb="FF999999"/>
        <rFont val="Consolas"/>
        <family val="3"/>
      </rPr>
      <t>-- WHERE deptno IN (10);</t>
    </r>
  </si>
  <si>
    <r>
      <t xml:space="preserve">    DBMS_OUTPUT.PUT_LINE(</t>
    </r>
    <r>
      <rPr>
        <sz val="9"/>
        <color rgb="FF7DA123"/>
        <rFont val="Consolas"/>
        <family val="3"/>
      </rPr>
      <t>'2'</t>
    </r>
    <r>
      <rPr>
        <sz val="9"/>
        <color rgb="FF010101"/>
        <rFont val="Consolas"/>
        <family val="3"/>
      </rPr>
      <t>);</t>
    </r>
  </si>
  <si>
    <t xml:space="preserve">        WHEN ZERO_DIVIDE THEN    </t>
  </si>
  <si>
    <r>
      <t xml:space="preserve">            DBMS_OUTPUT.PUT_LINE(</t>
    </r>
    <r>
      <rPr>
        <sz val="9"/>
        <color rgb="FF7DA123"/>
        <rFont val="Consolas"/>
        <family val="3"/>
      </rPr>
      <t>'예외처리: 0으로 나눌수 없습니다.'</t>
    </r>
    <r>
      <rPr>
        <sz val="9"/>
        <color rgb="FF010101"/>
        <rFont val="Consolas"/>
        <family val="3"/>
      </rPr>
      <t xml:space="preserve">);     </t>
    </r>
  </si>
  <si>
    <t xml:space="preserve">        WHEN TOO_MANY_ROWS THEN</t>
  </si>
  <si>
    <r>
      <t xml:space="preserve">            DBMS_OUTPUT.PUT_LINE(</t>
    </r>
    <r>
      <rPr>
        <sz val="9"/>
        <color rgb="FF7DA123"/>
        <rFont val="Consolas"/>
        <family val="3"/>
      </rPr>
      <t>'예외처리: 요구보다 많은 행 추출!, 오류 발생'</t>
    </r>
    <r>
      <rPr>
        <sz val="9"/>
        <color rgb="FF010101"/>
        <rFont val="Consolas"/>
        <family val="3"/>
      </rPr>
      <t>);</t>
    </r>
  </si>
  <si>
    <r>
      <t xml:space="preserve">            DBMS_OUTPUT.PUT_LINE(</t>
    </r>
    <r>
      <rPr>
        <sz val="9"/>
        <color rgb="FF7DA123"/>
        <rFont val="Consolas"/>
        <family val="3"/>
      </rPr>
      <t>'예외처리: 숫치 또는 값 오류 발생'</t>
    </r>
    <r>
      <rPr>
        <sz val="9"/>
        <color rgb="FF010101"/>
        <rFont val="Consolas"/>
        <family val="3"/>
      </rPr>
      <t xml:space="preserve">); </t>
    </r>
  </si>
  <si>
    <t xml:space="preserve">        WHEN OTHERS THEN</t>
  </si>
  <si>
    <r>
      <t xml:space="preserve">            DBMS_OUTPUT.PUT_LINE(</t>
    </r>
    <r>
      <rPr>
        <sz val="9"/>
        <color rgb="FF7DA123"/>
        <rFont val="Consolas"/>
        <family val="3"/>
      </rPr>
      <t>'예외처리: 그외 에러'</t>
    </r>
    <r>
      <rPr>
        <sz val="9"/>
        <color rgb="FF010101"/>
        <rFont val="Consolas"/>
        <family val="3"/>
      </rPr>
      <t>);</t>
    </r>
  </si>
  <si>
    <t>사용자 정의 예외</t>
    <phoneticPr fontId="2" type="noConversion"/>
  </si>
  <si>
    <t xml:space="preserve">  --  DBMS_OUTPUT.PUT_LINE('')</t>
  </si>
  <si>
    <t>IF 예외 발생 조건 THEN</t>
    <phoneticPr fontId="2" type="noConversion"/>
  </si>
  <si>
    <r>
      <t xml:space="preserve">RAISE </t>
    </r>
    <r>
      <rPr>
        <sz val="11"/>
        <color rgb="FFFF0000"/>
        <rFont val="맑은 고딕"/>
        <family val="3"/>
        <charset val="129"/>
        <scheme val="minor"/>
      </rPr>
      <t>사용자 정의 예외 이름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</si>
  <si>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사용자 정의 예외 이름</t>
    </r>
    <r>
      <rPr>
        <sz val="11"/>
        <color theme="1"/>
        <rFont val="맑은 고딕"/>
        <family val="2"/>
        <charset val="129"/>
        <scheme val="minor"/>
      </rPr>
      <t xml:space="preserve"> EXCEPTION;</t>
    </r>
    <phoneticPr fontId="2" type="noConversion"/>
  </si>
  <si>
    <t>THEN</t>
    <phoneticPr fontId="2" type="noConversion"/>
  </si>
  <si>
    <t>예외 처리에 사용할 명령어;</t>
    <phoneticPr fontId="2" type="noConversion"/>
  </si>
  <si>
    <r>
      <t xml:space="preserve">WHEN </t>
    </r>
    <r>
      <rPr>
        <sz val="11"/>
        <color rgb="FFFF0000"/>
        <rFont val="맑은 고딕"/>
        <family val="3"/>
        <charset val="129"/>
        <scheme val="minor"/>
      </rPr>
      <t>사용자 정의 예외 이름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</si>
  <si>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사용자 정의 예외 이름</t>
    </r>
    <r>
      <rPr>
        <sz val="11"/>
        <color theme="1"/>
        <rFont val="맑은 고딕"/>
        <family val="2"/>
        <charset val="129"/>
        <scheme val="minor"/>
      </rPr>
      <t xml:space="preserve"> EXCEPTION;</t>
    </r>
    <phoneticPr fontId="2" type="noConversion"/>
  </si>
  <si>
    <t>PRAGMA EXCEPTION_INIT(사용자 정의 예외 이름, 예외번호)</t>
    <phoneticPr fontId="2" type="noConversion"/>
  </si>
  <si>
    <t>특정 에러 코드가 발생할 경우 예외를 사용자가 직접 정의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</si>
  <si>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t_pragma</t>
    </r>
  </si>
  <si>
    <r>
      <t xml:space="preserve">    no NUMBER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>,</t>
    </r>
  </si>
  <si>
    <r>
      <t xml:space="preserve">    name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</si>
  <si>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t_pragma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'AAA'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</si>
  <si>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t_pragma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'BBB'</t>
    </r>
    <r>
      <rPr>
        <sz val="9"/>
        <color rgb="FF010101"/>
        <rFont val="Consolas"/>
        <family val="3"/>
      </rPr>
      <t>);</t>
    </r>
  </si>
  <si>
    <t>--ORA-00001: 무결성 제약 조건(SCOTT.SYS_C008455)에 위배됩니다</t>
  </si>
  <si>
    <r>
      <t>SET</t>
    </r>
    <r>
      <rPr>
        <sz val="9"/>
        <color rgb="FF010101"/>
        <rFont val="Consolas"/>
        <family val="3"/>
      </rPr>
      <t xml:space="preserve"> SERVEROUTPUT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;                                                            </t>
    </r>
  </si>
  <si>
    <t xml:space="preserve">DECLARE                                                         </t>
  </si>
  <si>
    <r>
      <t xml:space="preserve">        PRAGMA EXCEPTION_INIT(NEW_MSG, -1);                                          </t>
    </r>
    <r>
      <rPr>
        <sz val="9"/>
        <color rgb="FF0099CC"/>
        <rFont val="Consolas"/>
        <family val="3"/>
      </rPr>
      <t xml:space="preserve"> </t>
    </r>
    <r>
      <rPr>
        <sz val="9"/>
        <color rgb="FF004FC8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</t>
    </r>
  </si>
  <si>
    <t xml:space="preserve">                                                                </t>
  </si>
  <si>
    <t xml:space="preserve">BEGIN                                                           </t>
  </si>
  <si>
    <r>
      <t xml:space="preserve">  </t>
    </r>
    <r>
      <rPr>
        <sz val="9"/>
        <color rgb="FF999999"/>
        <rFont val="Consolas"/>
        <family val="3"/>
      </rPr>
      <t xml:space="preserve">--  DBMS_OUTPUT.PUT_LINE('')                                                          </t>
    </r>
  </si>
  <si>
    <r>
      <t xml:space="preserve">        </t>
    </r>
    <r>
      <rPr>
        <sz val="9"/>
        <color rgb="FFFF3399"/>
        <rFont val="Consolas"/>
        <family val="3"/>
      </rP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t_pragma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,'CCC');                                    </t>
    </r>
    <r>
      <rPr>
        <sz val="9"/>
        <color rgb="FF7DA123"/>
        <rFont val="Consolas"/>
        <family val="3"/>
      </rPr>
      <t xml:space="preserve">     </t>
    </r>
    <r>
      <rPr>
        <sz val="9"/>
        <color rgb="FF010101"/>
        <rFont val="Consolas"/>
        <family val="3"/>
      </rPr>
      <t xml:space="preserve">         </t>
    </r>
  </si>
  <si>
    <t xml:space="preserve">        EXCEPTION                                                       </t>
  </si>
  <si>
    <t xml:space="preserve">                WHEN NEW_MSG THEN       </t>
  </si>
  <si>
    <r>
      <t xml:space="preserve">                        DBMS_OUTPUT.PUT_LINE('PK가 존재 합니다.');  </t>
    </r>
    <r>
      <rPr>
        <sz val="9"/>
        <color rgb="FF7DA123"/>
        <rFont val="Consolas"/>
        <family val="3"/>
      </rPr>
      <t xml:space="preserve">             </t>
    </r>
    <r>
      <rPr>
        <sz val="9"/>
        <color rgb="FF010101"/>
        <rFont val="Consolas"/>
        <family val="3"/>
      </rPr>
      <t xml:space="preserve">     </t>
    </r>
  </si>
  <si>
    <t xml:space="preserve">END;                                                            </t>
  </si>
  <si>
    <r>
      <t>/</t>
    </r>
    <r>
      <rPr>
        <sz val="9"/>
        <color rgb="FF010101"/>
        <rFont val="Consolas"/>
        <family val="3"/>
      </rPr>
      <t xml:space="preserve">                                                               </t>
    </r>
  </si>
  <si>
    <t xml:space="preserve">ORA-00001 예외를 </t>
    <phoneticPr fontId="2" type="noConversion"/>
  </si>
  <si>
    <t xml:space="preserve">        NEW_MSG EXCEPTION;                                                      </t>
    <phoneticPr fontId="2" type="noConversion"/>
  </si>
  <si>
    <t>NEW_MSG</t>
    <phoneticPr fontId="2" type="noConversion"/>
  </si>
  <si>
    <t>오류 코드와 메시지</t>
    <phoneticPr fontId="2" type="noConversion"/>
  </si>
  <si>
    <t>SQLCODE</t>
    <phoneticPr fontId="2" type="noConversion"/>
  </si>
  <si>
    <t>SQLERRM</t>
    <phoneticPr fontId="2" type="noConversion"/>
  </si>
  <si>
    <t>오류 메시지를 반환하는 함수</t>
    <phoneticPr fontId="2" type="noConversion"/>
  </si>
  <si>
    <t>함수</t>
    <phoneticPr fontId="2" type="noConversion"/>
  </si>
  <si>
    <t>오류번호를 반환</t>
    <phoneticPr fontId="2" type="noConversion"/>
  </si>
  <si>
    <t xml:space="preserve">       </t>
  </si>
  <si>
    <t xml:space="preserve">        WHEN OTHERS  THEN</t>
  </si>
  <si>
    <r>
      <t xml:space="preserve">            DBMS_OUTPUT.PUT_LINE(</t>
    </r>
    <r>
      <rPr>
        <sz val="9"/>
        <color rgb="FF7DA123"/>
        <rFont val="Consolas"/>
        <family val="3"/>
      </rPr>
      <t>'예외처리: '</t>
    </r>
    <r>
      <rPr>
        <sz val="9"/>
        <color rgb="FF010101"/>
        <rFont val="Consolas"/>
        <family val="3"/>
      </rPr>
      <t xml:space="preserve">);  </t>
    </r>
  </si>
  <si>
    <r>
      <t xml:space="preserve">            DBMS_OUTPUT.PUT_LINE(</t>
    </r>
    <r>
      <rPr>
        <sz val="9"/>
        <color rgb="FF7DA123"/>
        <rFont val="Consolas"/>
        <family val="3"/>
      </rPr>
      <t>'SQLCODE: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TO_CHAR(SQLCODE));</t>
    </r>
  </si>
  <si>
    <r>
      <t xml:space="preserve">            DBMS_OUTPUT.PUT_LINE(</t>
    </r>
    <r>
      <rPr>
        <sz val="9"/>
        <color rgb="FF7DA123"/>
        <rFont val="Consolas"/>
        <family val="3"/>
      </rPr>
      <t>'SQLERRM: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SQLERRM);</t>
    </r>
  </si>
  <si>
    <r>
      <t xml:space="preserve">SQLCODE: 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6502</t>
    </r>
  </si>
  <si>
    <r>
      <t>SQLERRM: 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06502</t>
    </r>
    <r>
      <rPr>
        <sz val="9"/>
        <color rgb="FF010101"/>
        <rFont val="Consolas"/>
        <family val="3"/>
      </rPr>
      <t>: PL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SQL: 수치 또는 값 오류: 문자를 숫자로 변환하는데 오류입니다</t>
    </r>
  </si>
  <si>
    <t xml:space="preserve">    CURSOR pc_cur01 IS</t>
  </si>
  <si>
    <t xml:space="preserve">    OPEN pc_cur01;</t>
  </si>
  <si>
    <t xml:space="preserve">        LOOP</t>
  </si>
  <si>
    <t xml:space="preserve">                                    </t>
  </si>
  <si>
    <t xml:space="preserve">             EXIT  WHEN pc_cur01%NOTFOUND;</t>
  </si>
  <si>
    <t xml:space="preserve">                                                    </t>
  </si>
  <si>
    <t xml:space="preserve">        END LOOP;</t>
  </si>
  <si>
    <t xml:space="preserve">   </t>
  </si>
  <si>
    <t xml:space="preserve">    CLOSE pc_cur01;</t>
  </si>
  <si>
    <t>--empno :    7369 ename :    SMITH job   :    CLERK sal      :    800 deptno:    20</t>
  </si>
  <si>
    <t>--empno :    7499 ename :    ALLEN job   :    SALESMAN sal   :       1600 deptno:    30</t>
  </si>
  <si>
    <t>--empno :    7521 ename :    WARD job   :    SALESMAN sal   :    1250 deptno:    30</t>
  </si>
  <si>
    <t>--empno :    7566 ename :    JONES job   :    MANAGER sal   :    2975 deptno:    20</t>
  </si>
  <si>
    <t>--empno :    7654 ename :    MARTIN job   :    SALESMAN sal   :       1250 deptno:    30</t>
  </si>
  <si>
    <t>--empno :    7698 ename :    BLAKE job   :    MANAGER sal   :    2850 deptno:    30</t>
  </si>
  <si>
    <t>--empno :    7782 ename :    CLARK job   :    MANAGER sal   :    2450 deptno:    10</t>
  </si>
  <si>
    <t>--empno :    7788 ename :    SCOTT job   :    ANALYST sal   :    3000 deptno:    20</t>
  </si>
  <si>
    <t>--empno :    7839 ename :    KING job   :    PRESIDENT sal   :       5000 deptno:    10</t>
  </si>
  <si>
    <t>--empno :    7844 ename :    TURNER job   :    SALESMAN sal   :       1500 deptno:    30</t>
  </si>
  <si>
    <t>--empno :    7900 ename :    JAMES job   :    CLERK sal      :    950 deptno:    30</t>
  </si>
  <si>
    <t>--empno :    7902 ename :    FORD job   :    ANALYST sal      :    3000 deptno:    20</t>
  </si>
  <si>
    <t>--empno :    7934 ename :    MILLER job   :    CLERK sal      :    1300 deptno:    10</t>
  </si>
  <si>
    <t xml:space="preserve">    V_EMP_ROW EMP%ROWTYPE;                                              </t>
  </si>
  <si>
    <r>
      <t xml:space="preserve">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empno, ename, job, mgr, hiredate, sal, comm, deptno       </t>
    </r>
  </si>
  <si>
    <r>
      <t xml:space="preserve">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emp;</t>
    </r>
  </si>
  <si>
    <r>
      <t xml:space="preserve">             FETCH pc_cur01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V_EMP_ROW;</t>
    </r>
  </si>
  <si>
    <r>
      <t xml:space="preserve">             DBMS_OUTPUT.PUT_LINE(</t>
    </r>
    <r>
      <rPr>
        <sz val="9"/>
        <color rgb="FF7DA123"/>
        <rFont val="Consolas"/>
        <family val="3"/>
      </rPr>
      <t>'   empno :    '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 V_EMP_ROW.empno   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                                                                                                                   </t>
    </r>
  </si>
  <si>
    <r>
      <t xml:space="preserve">                                    </t>
    </r>
    <r>
      <rPr>
        <sz val="9"/>
        <color rgb="FF7DA123"/>
        <rFont val="Consolas"/>
        <family val="3"/>
      </rPr>
      <t>' ename :    '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 V_EMP_ROW.ename   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                                                                                                                   </t>
    </r>
  </si>
  <si>
    <r>
      <t xml:space="preserve">                                    </t>
    </r>
    <r>
      <rPr>
        <sz val="9"/>
        <color rgb="FF7DA123"/>
        <rFont val="Consolas"/>
        <family val="3"/>
      </rPr>
      <t>' job   :    '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 V_EMP_ROW.job     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                                                                                                                   </t>
    </r>
  </si>
  <si>
    <r>
      <t xml:space="preserve">                                    </t>
    </r>
    <r>
      <rPr>
        <sz val="9"/>
        <color rgb="FF7DA123"/>
        <rFont val="Consolas"/>
        <family val="3"/>
      </rPr>
      <t>' sal   :    '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 V_EMP_ROW.sal     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                                                                                                                   </t>
    </r>
  </si>
  <si>
    <r>
      <t xml:space="preserve">                                    ' deptno:    ' ||  V_EMP_ROW.deptno      );                                                       </t>
    </r>
    <r>
      <rPr>
        <sz val="9"/>
        <color rgb="FF7DA123"/>
        <rFont val="Consolas"/>
        <family val="3"/>
      </rPr>
      <t xml:space="preserve">              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 xml:space="preserve">  </t>
    </r>
    <r>
      <rPr>
        <sz val="9"/>
        <color rgb="FF010101"/>
        <rFont val="Consolas"/>
        <family val="3"/>
      </rPr>
      <t xml:space="preserve">                                         </t>
    </r>
  </si>
  <si>
    <t xml:space="preserve">EXCEPTION                                                                                                                       </t>
  </si>
  <si>
    <t xml:space="preserve">    WHEN OTHERS THEN                                                                                                                    </t>
  </si>
  <si>
    <r>
      <t xml:space="preserve">        DBMS_OUTPUT.PUT_LINE(</t>
    </r>
    <r>
      <rPr>
        <sz val="9"/>
        <color rgb="FF7DA123"/>
        <rFont val="Consolas"/>
        <family val="3"/>
      </rPr>
      <t>'SQLCODE: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TO_CHAR(SQLCODE));                                                                                                                           </t>
    </r>
  </si>
  <si>
    <r>
      <t xml:space="preserve">        DBMS_OUTPUT.PUT_LINE(</t>
    </r>
    <r>
      <rPr>
        <sz val="9"/>
        <color rgb="FF7DA123"/>
        <rFont val="Consolas"/>
        <family val="3"/>
      </rPr>
      <t>'SQLERRM: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SQLERRM);</t>
    </r>
  </si>
  <si>
    <t>--PL/SQL 처리가 정상적으로 완료되었습니다.</t>
  </si>
  <si>
    <t xml:space="preserve">     V_WRONG DATE;</t>
  </si>
  <si>
    <r>
      <t xml:space="preserve">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ename</t>
    </r>
  </si>
  <si>
    <r>
      <t xml:space="preserve">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; </t>
    </r>
  </si>
  <si>
    <t xml:space="preserve">    EXCEPTION             </t>
  </si>
  <si>
    <t xml:space="preserve">            BEGIN</t>
  </si>
  <si>
    <r>
      <t xml:space="preserve">                DBMS_OUTPUT.PUT_LINE(</t>
    </r>
    <r>
      <rPr>
        <sz val="9"/>
        <color rgb="FF7DA123"/>
        <rFont val="Consolas"/>
        <family val="3"/>
      </rPr>
      <t>'예외처리: 그외 에러'</t>
    </r>
    <r>
      <rPr>
        <sz val="9"/>
        <color rgb="FF010101"/>
        <rFont val="Consolas"/>
        <family val="3"/>
      </rPr>
      <t>);</t>
    </r>
  </si>
  <si>
    <r>
      <t xml:space="preserve">                DBMS_OUTPUT.PUT_LINE(</t>
    </r>
    <r>
      <rPr>
        <sz val="9"/>
        <color rgb="FF7DA123"/>
        <rFont val="Consolas"/>
        <family val="3"/>
      </rPr>
      <t>'SQLCODE: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TO_CHAR(SQLCODE));                                                                                                                           </t>
    </r>
  </si>
  <si>
    <r>
      <t xml:space="preserve">                DBMS_OUTPUT.PUT_LINE(</t>
    </r>
    <r>
      <rPr>
        <sz val="9"/>
        <color rgb="FF7DA123"/>
        <rFont val="Consolas"/>
        <family val="3"/>
      </rPr>
      <t>'SQLERRM: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SQLERRM);            </t>
    </r>
  </si>
  <si>
    <t xml:space="preserve">            END;</t>
  </si>
  <si>
    <t>--예외처리: 그외 에러</t>
  </si>
  <si>
    <t>--SQLCODE: -1841</t>
  </si>
  <si>
    <t>--SQLERRM: ORA-01841: 년은 영이 아닌 -4713 과 +4713 사이의  값으로 지정해야 합니다.</t>
  </si>
  <si>
    <t>Q2</t>
    <phoneticPr fontId="2" type="noConversion"/>
  </si>
  <si>
    <t xml:space="preserve">         END LOOP;</t>
  </si>
  <si>
    <t xml:space="preserve">         FOR 레코드 IN 커서명 LOOP                                           </t>
  </si>
  <si>
    <t xml:space="preserve">             처리문1;                                                                                                      </t>
  </si>
  <si>
    <r>
      <rPr>
        <sz val="9"/>
        <color rgb="FF999999"/>
        <rFont val="맑은 고딕"/>
        <family val="2"/>
        <charset val="129"/>
      </rPr>
      <t>커서와</t>
    </r>
    <r>
      <rPr>
        <sz val="9"/>
        <color rgb="FF999999"/>
        <rFont val="Consolas"/>
        <family val="3"/>
      </rPr>
      <t xml:space="preserve"> FOR</t>
    </r>
    <r>
      <rPr>
        <sz val="9"/>
        <color rgb="FF999999"/>
        <rFont val="맑은 고딕"/>
        <family val="2"/>
        <charset val="129"/>
      </rPr>
      <t>문</t>
    </r>
    <phoneticPr fontId="2" type="noConversion"/>
  </si>
  <si>
    <r>
      <t xml:space="preserve">    </t>
    </r>
    <r>
      <rPr>
        <sz val="9"/>
        <color rgb="FF999999"/>
        <rFont val="Consolas"/>
        <family val="3"/>
      </rPr>
      <t>--CURSOR pc_cur01 IS</t>
    </r>
  </si>
  <si>
    <r>
      <t xml:space="preserve">    </t>
    </r>
    <r>
      <rPr>
        <sz val="9"/>
        <color rgb="FF999999"/>
        <rFont val="Consolas"/>
        <family val="3"/>
      </rPr>
      <t xml:space="preserve">--   SELECT empno, ename, job, mgr, hiredate, sal, comm, deptno       </t>
    </r>
  </si>
  <si>
    <r>
      <t xml:space="preserve">    </t>
    </r>
    <r>
      <rPr>
        <sz val="9"/>
        <color rgb="FF999999"/>
        <rFont val="Consolas"/>
        <family val="3"/>
      </rPr>
      <t>--     FROM emp;</t>
    </r>
  </si>
  <si>
    <r>
      <t xml:space="preserve">     </t>
    </r>
    <r>
      <rPr>
        <sz val="9"/>
        <color rgb="FF999999"/>
        <rFont val="Consolas"/>
        <family val="3"/>
      </rPr>
      <t>--OPEN pc_cur01;  사용할수 없음 FOR문에서 묵시적 커서를 사용</t>
    </r>
  </si>
  <si>
    <r>
      <t xml:space="preserve">         FOR V_EMP_ROW IN (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empno, ename, job, mgr, hiredate, sal, comm, deptno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emp) </t>
    </r>
  </si>
  <si>
    <t xml:space="preserve">         LOOP                                           </t>
  </si>
  <si>
    <r>
      <t xml:space="preserve">     </t>
    </r>
    <r>
      <rPr>
        <sz val="9"/>
        <color rgb="FF999999"/>
        <rFont val="Consolas"/>
        <family val="3"/>
      </rPr>
      <t>--CLOSE pc_cur01;  FOR문에서 묵시적 커서 CLOSE해서 사용 할수 없다.</t>
    </r>
  </si>
  <si>
    <t xml:space="preserve">   no_empid EXCEPTION;</t>
  </si>
  <si>
    <r>
      <t xml:space="preserve">   </t>
    </r>
    <r>
      <rPr>
        <sz val="9"/>
        <color rgb="FFFF3399"/>
        <rFont val="Consolas"/>
        <family val="3"/>
      </rPr>
      <t>DELETE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</si>
  <si>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88888</t>
    </r>
    <r>
      <rPr>
        <sz val="9"/>
        <color rgb="FF010101"/>
        <rFont val="Consolas"/>
        <family val="3"/>
      </rPr>
      <t>;</t>
    </r>
  </si>
  <si>
    <r>
      <t xml:space="preserve">  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SQL%NOTFOUND THEN</t>
    </r>
  </si>
  <si>
    <r>
      <t xml:space="preserve">      RAISE no_empid; </t>
    </r>
    <r>
      <rPr>
        <sz val="9"/>
        <color rgb="FF999999"/>
        <rFont val="Consolas"/>
        <family val="3"/>
      </rPr>
      <t>--강제 예외 발생</t>
    </r>
  </si>
  <si>
    <r>
      <t xml:space="preserve">   END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;   </t>
    </r>
  </si>
  <si>
    <t xml:space="preserve">   EXCEPTION</t>
  </si>
  <si>
    <t xml:space="preserve">    WHEN no_empid THEN</t>
  </si>
  <si>
    <r>
      <t xml:space="preserve">      DBMS_OUTPUT.PUT_LINE(</t>
    </r>
    <r>
      <rPr>
        <sz val="9"/>
        <color rgb="FF7DA123"/>
        <rFont val="Consolas"/>
        <family val="3"/>
      </rPr>
      <t>'입력하신 번호는 없는 사원번호 입니다.'</t>
    </r>
    <r>
      <rPr>
        <sz val="9"/>
        <color rgb="FF010101"/>
        <rFont val="Consolas"/>
        <family val="3"/>
      </rPr>
      <t>);</t>
    </r>
  </si>
  <si>
    <t>예외선언</t>
    <phoneticPr fontId="2" type="noConversion"/>
  </si>
  <si>
    <t>저장프로시저(SP)</t>
    <phoneticPr fontId="2" type="noConversion"/>
  </si>
  <si>
    <t>이름을 지정해서 반복해서 사용, ORACLE컴파일, 저장</t>
    <phoneticPr fontId="2" type="noConversion"/>
  </si>
  <si>
    <t>익명블럭</t>
    <phoneticPr fontId="2" type="noConversion"/>
  </si>
  <si>
    <t>저장 서브프로그램</t>
    <phoneticPr fontId="2" type="noConversion"/>
  </si>
  <si>
    <t>저장 서브프로그램</t>
    <phoneticPr fontId="2" type="noConversion"/>
  </si>
  <si>
    <t>이름</t>
    <phoneticPr fontId="2" type="noConversion"/>
  </si>
  <si>
    <t>없음</t>
    <phoneticPr fontId="2" type="noConversion"/>
  </si>
  <si>
    <t>있음</t>
    <phoneticPr fontId="2" type="noConversion"/>
  </si>
  <si>
    <t>오라클 저장</t>
    <phoneticPr fontId="2" type="noConversion"/>
  </si>
  <si>
    <t>저장할 수 없음</t>
    <phoneticPr fontId="2" type="noConversion"/>
  </si>
  <si>
    <t>저장</t>
    <phoneticPr fontId="2" type="noConversion"/>
  </si>
  <si>
    <t>컴파일</t>
    <phoneticPr fontId="2" type="noConversion"/>
  </si>
  <si>
    <t>실행할 때마다 컴파일</t>
    <phoneticPr fontId="2" type="noConversion"/>
  </si>
  <si>
    <t>저장할 때 한번 컴파일</t>
    <phoneticPr fontId="2" type="noConversion"/>
  </si>
  <si>
    <t>공유</t>
    <phoneticPr fontId="2" type="noConversion"/>
  </si>
  <si>
    <t>공유할 수 없다.</t>
    <phoneticPr fontId="2" type="noConversion"/>
  </si>
  <si>
    <t>공유하여 사용</t>
    <phoneticPr fontId="2" type="noConversion"/>
  </si>
  <si>
    <t>다른 응용 프로그램에서 호출</t>
    <phoneticPr fontId="2" type="noConversion"/>
  </si>
  <si>
    <t>호출할 수 없다.</t>
    <phoneticPr fontId="2" type="noConversion"/>
  </si>
  <si>
    <t>호출가능</t>
    <phoneticPr fontId="2" type="noConversion"/>
  </si>
  <si>
    <t>저장 서브프로그램(STORED SUBPROGRAM)</t>
    <phoneticPr fontId="2" type="noConversion"/>
  </si>
  <si>
    <t>서브프로그램</t>
    <phoneticPr fontId="2" type="noConversion"/>
  </si>
  <si>
    <t>용도</t>
    <phoneticPr fontId="2" type="noConversion"/>
  </si>
  <si>
    <t>일반적으로 특정 처리 작업 수행을 위한 서브포로그램으로 SQL문에서 사용 불가</t>
    <phoneticPr fontId="2" type="noConversion"/>
  </si>
  <si>
    <t>저장 프로시저(STORED PROCEDURE)</t>
    <phoneticPr fontId="2" type="noConversion"/>
  </si>
  <si>
    <t>저장함수(STROED FUNCTION)</t>
    <phoneticPr fontId="2" type="noConversion"/>
  </si>
  <si>
    <t>일반적으로 특정 연산을 거친 결과 값을 반환 서브프로그램으로 SQL문에서 사용 가능</t>
    <phoneticPr fontId="2" type="noConversion"/>
  </si>
  <si>
    <t>패키지</t>
    <phoneticPr fontId="2" type="noConversion"/>
  </si>
  <si>
    <t>저장 서브프로그램을 그룹화하는 데 사용.</t>
    <phoneticPr fontId="2" type="noConversion"/>
  </si>
  <si>
    <t>트리거</t>
    <phoneticPr fontId="2" type="noConversion"/>
  </si>
  <si>
    <t>특정 상황(이벤트)이 발생할 때 자동으로 수행되는 기능.</t>
    <phoneticPr fontId="2" type="noConversion"/>
  </si>
  <si>
    <t>저장 프로시저(STORED PROCEDURE)</t>
    <phoneticPr fontId="2" type="noConversion"/>
  </si>
  <si>
    <t>형식</t>
    <phoneticPr fontId="2" type="noConversion"/>
  </si>
  <si>
    <t>CREATE [OR REPLACE] PROCEDURE 프로시저 이름</t>
    <phoneticPr fontId="2" type="noConversion"/>
  </si>
  <si>
    <t>END [프로시저 이름];</t>
    <phoneticPr fontId="2" type="noConversion"/>
  </si>
  <si>
    <t>IS|AS</t>
    <phoneticPr fontId="2" type="noConversion"/>
  </si>
  <si>
    <t>선언부</t>
    <phoneticPr fontId="2" type="noConversion"/>
  </si>
  <si>
    <t>BEGIN</t>
    <phoneticPr fontId="2" type="noConversion"/>
  </si>
  <si>
    <t>실행부</t>
    <phoneticPr fontId="2" type="noConversion"/>
  </si>
  <si>
    <t>예외처리부</t>
    <phoneticPr fontId="2" type="noConversion"/>
  </si>
  <si>
    <t>번호</t>
    <phoneticPr fontId="2" type="noConversion"/>
  </si>
  <si>
    <t>저장한 프로시저 이름을 가진 프로시저가 존재하면 작성한 내용으로 대처.</t>
    <phoneticPr fontId="2" type="noConversion"/>
  </si>
  <si>
    <t>고유이름 지정, 같은 스키마 내에서는 중복될 수 없다.</t>
    <phoneticPr fontId="2" type="noConversion"/>
  </si>
  <si>
    <t>선언부를 시작하기 위해 IS 또는 AS를 사용. 선언부가 존재하지 않아도 명기, DECLARE사용 않됨.</t>
    <phoneticPr fontId="2" type="noConversion"/>
  </si>
  <si>
    <t>예외 처리부는 생략 가능</t>
    <phoneticPr fontId="2" type="noConversion"/>
  </si>
  <si>
    <t>프로시저 종료, 프로시저 이름은 생략 가능.</t>
    <phoneticPr fontId="2" type="noConversion"/>
  </si>
  <si>
    <t>--생성</t>
  </si>
  <si>
    <r>
      <t>CREATE</t>
    </r>
    <r>
      <rPr>
        <sz val="9"/>
        <color rgb="FF010101"/>
        <rFont val="Consolas"/>
        <family val="3"/>
      </rPr>
      <t xml:space="preserve"> OR REPLACE PROCEDURE up_sal</t>
    </r>
  </si>
  <si>
    <t>( v_empno EMP.EMPNO%TYPE)</t>
  </si>
  <si>
    <t>IS</t>
  </si>
  <si>
    <r>
      <t xml:space="preserve">   </t>
    </r>
    <r>
      <rPr>
        <sz val="9"/>
        <color rgb="FFFF3399"/>
        <rFont val="Consolas"/>
        <family val="3"/>
      </rPr>
      <t>UPDATE</t>
    </r>
    <r>
      <rPr>
        <sz val="9"/>
        <color rgb="FF010101"/>
        <rFont val="Consolas"/>
        <family val="3"/>
      </rPr>
      <t xml:space="preserve"> emp_record</t>
    </r>
  </si>
  <si>
    <r>
      <t xml:space="preserve">      </t>
    </r>
    <r>
      <rPr>
        <sz val="9"/>
        <color rgb="FFFF3399"/>
        <rFont val="Consolas"/>
        <family val="3"/>
      </rPr>
      <t>SET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sal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1.1</t>
    </r>
  </si>
  <si>
    <r>
      <t xml:space="preserve">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v_empno;   </t>
    </r>
  </si>
  <si>
    <t xml:space="preserve">   COMMIT;</t>
  </si>
  <si>
    <t>--실행</t>
  </si>
  <si>
    <r>
      <t>EXECUTE up_sal(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>);</t>
    </r>
  </si>
  <si>
    <r>
      <t>FROM</t>
    </r>
    <r>
      <rPr>
        <sz val="9"/>
        <color rgb="FF010101"/>
        <rFont val="Consolas"/>
        <family val="3"/>
      </rPr>
      <t xml:space="preserve"> emp_record</t>
    </r>
  </si>
  <si>
    <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>;</t>
    </r>
  </si>
  <si>
    <t xml:space="preserve">     EMPNO ENAME   JOB       MGR HIREDATE   SAL       COMM     DEPTNO</t>
  </si>
  <si>
    <t>---------- ------- -------- ---- -------- --- ---------- ----------</t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</si>
  <si>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ANALYST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87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04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19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3300</t>
    </r>
    <r>
      <rPr>
        <sz val="9"/>
        <color rgb="FF010101"/>
        <rFont val="Consolas"/>
        <family val="3"/>
      </rPr>
      <t xml:space="preserve">                    </t>
    </r>
    <r>
      <rPr>
        <sz val="9"/>
        <color rgb="FF004FC8"/>
        <rFont val="Consolas"/>
        <family val="3"/>
      </rPr>
      <t>20</t>
    </r>
  </si>
  <si>
    <t>USER_SOURCE</t>
    <phoneticPr fontId="2" type="noConversion"/>
  </si>
  <si>
    <r>
      <t>FROM</t>
    </r>
    <r>
      <rPr>
        <sz val="9"/>
        <color rgb="FF010101"/>
        <rFont val="Consolas"/>
        <family val="3"/>
      </rPr>
      <t xml:space="preserve"> user_source</t>
    </r>
  </si>
  <si>
    <r>
      <t>WHERE</t>
    </r>
    <r>
      <rPr>
        <sz val="9"/>
        <color rgb="FF010101"/>
        <rFont val="Consolas"/>
        <family val="3"/>
      </rPr>
      <t xml:space="preserve"> NAME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'UP_SAL'</t>
    </r>
  </si>
  <si>
    <t>프로시저 조회</t>
    <phoneticPr fontId="2" type="noConversion"/>
  </si>
  <si>
    <t>프로시저 삭제</t>
    <phoneticPr fontId="2" type="noConversion"/>
  </si>
  <si>
    <t>DROP PROCEDURE 프로시저 이름;</t>
    <phoneticPr fontId="2" type="noConversion"/>
  </si>
  <si>
    <t>파라미터를 사용하는 프로시저</t>
    <phoneticPr fontId="2" type="noConversion"/>
  </si>
  <si>
    <t>[(</t>
    <phoneticPr fontId="2" type="noConversion"/>
  </si>
  <si>
    <t>)]</t>
    <phoneticPr fontId="2" type="noConversion"/>
  </si>
  <si>
    <t>파라미터 이름1 자료형 [ := DEFAULT 기본값],</t>
    <phoneticPr fontId="2" type="noConversion"/>
  </si>
  <si>
    <t>파라미터 이름2 자료형 [ := DEFAULT 기본값],</t>
    <phoneticPr fontId="2" type="noConversion"/>
  </si>
  <si>
    <t>파라미터 이름3 자료형 [ := DEFAULT 기본값]</t>
    <phoneticPr fontId="2" type="noConversion"/>
  </si>
  <si>
    <t>…</t>
    <phoneticPr fontId="2" type="noConversion"/>
  </si>
  <si>
    <t>파라미터 모드</t>
    <phoneticPr fontId="2" type="noConversion"/>
  </si>
  <si>
    <t>파라미터 모드</t>
    <phoneticPr fontId="2" type="noConversion"/>
  </si>
  <si>
    <t>지정하지 않으면 기본값 파람 입력</t>
    <phoneticPr fontId="2" type="noConversion"/>
  </si>
  <si>
    <t>OUT</t>
    <phoneticPr fontId="2" type="noConversion"/>
  </si>
  <si>
    <t>IN OUT</t>
    <phoneticPr fontId="2" type="noConversion"/>
  </si>
  <si>
    <t>입력과 반환 동시 가능.</t>
    <phoneticPr fontId="2" type="noConversion"/>
  </si>
  <si>
    <t>호출 반환값.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</si>
  <si>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OR REPLACE PROCEDURE pro_param_in</t>
    </r>
  </si>
  <si>
    <t xml:space="preserve">   param01 IN NUMBER,</t>
  </si>
  <si>
    <r>
      <t xml:space="preserve">   param02 NUMBER,   </t>
    </r>
    <r>
      <rPr>
        <sz val="9"/>
        <color rgb="FF999999"/>
        <rFont val="Consolas"/>
        <family val="3"/>
      </rPr>
      <t>--MODE생략하면 DEFAULT IN</t>
    </r>
  </si>
  <si>
    <r>
      <t xml:space="preserve">   param03 NUMBER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,</t>
    </r>
  </si>
  <si>
    <r>
      <t xml:space="preserve">   param04 NUMBER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4</t>
    </r>
  </si>
  <si>
    <r>
      <t xml:space="preserve">    DBMS_OUTPUT.PUT_LINE(</t>
    </r>
    <r>
      <rPr>
        <sz val="9"/>
        <color rgb="FF7DA123"/>
        <rFont val="Consolas"/>
        <family val="3"/>
      </rPr>
      <t>'param01 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param01 );</t>
    </r>
  </si>
  <si>
    <r>
      <t xml:space="preserve">    DBMS_OUTPUT.PUT_LINE(</t>
    </r>
    <r>
      <rPr>
        <sz val="9"/>
        <color rgb="FF7DA123"/>
        <rFont val="Consolas"/>
        <family val="3"/>
      </rPr>
      <t>'param02 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param02 );</t>
    </r>
  </si>
  <si>
    <r>
      <t xml:space="preserve">    DBMS_OUTPUT.PUT_LINE(</t>
    </r>
    <r>
      <rPr>
        <sz val="9"/>
        <color rgb="FF7DA123"/>
        <rFont val="Consolas"/>
        <family val="3"/>
      </rPr>
      <t>'param03 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param03 );</t>
    </r>
  </si>
  <si>
    <r>
      <t xml:space="preserve">    DBMS_OUTPUT.PUT_LINE(</t>
    </r>
    <r>
      <rPr>
        <sz val="9"/>
        <color rgb="FF7DA123"/>
        <rFont val="Consolas"/>
        <family val="3"/>
      </rPr>
      <t>'param04 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param04 );</t>
    </r>
  </si>
  <si>
    <t>--파람 전달:4</t>
  </si>
  <si>
    <t>--EXEC pro_param_in(1,2,8,9);</t>
  </si>
  <si>
    <r>
      <t>param01 :</t>
    </r>
    <r>
      <rPr>
        <sz val="9"/>
        <color rgb="FF004FC8"/>
        <rFont val="Consolas"/>
        <family val="3"/>
      </rPr>
      <t>1</t>
    </r>
  </si>
  <si>
    <r>
      <t>param02 :</t>
    </r>
    <r>
      <rPr>
        <sz val="9"/>
        <color rgb="FF004FC8"/>
        <rFont val="Consolas"/>
        <family val="3"/>
      </rPr>
      <t>2</t>
    </r>
  </si>
  <si>
    <r>
      <t>param03 :</t>
    </r>
    <r>
      <rPr>
        <sz val="9"/>
        <color rgb="FF004FC8"/>
        <rFont val="Consolas"/>
        <family val="3"/>
      </rPr>
      <t>8</t>
    </r>
  </si>
  <si>
    <r>
      <t>param04 :</t>
    </r>
    <r>
      <rPr>
        <sz val="9"/>
        <color rgb="FF004FC8"/>
        <rFont val="Consolas"/>
        <family val="3"/>
      </rPr>
      <t>9</t>
    </r>
  </si>
  <si>
    <t>--파람 전달:2</t>
  </si>
  <si>
    <t>--EXEC pro_param_in(1,2);</t>
  </si>
  <si>
    <r>
      <t>param03 :</t>
    </r>
    <r>
      <rPr>
        <sz val="9"/>
        <color rgb="FF004FC8"/>
        <rFont val="Consolas"/>
        <family val="3"/>
      </rPr>
      <t>3</t>
    </r>
  </si>
  <si>
    <r>
      <t>param04 :</t>
    </r>
    <r>
      <rPr>
        <sz val="9"/>
        <color rgb="FF004FC8"/>
        <rFont val="Consolas"/>
        <family val="3"/>
      </rPr>
      <t>4</t>
    </r>
  </si>
  <si>
    <r>
      <t>EXEC pro_param_in(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</si>
  <si>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06550</t>
    </r>
    <r>
      <rPr>
        <sz val="9"/>
        <color rgb="FF010101"/>
        <rFont val="Consolas"/>
        <family val="3"/>
      </rPr>
      <t xml:space="preserve">: 줄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 열7:PLS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00306</t>
    </r>
    <r>
      <rPr>
        <sz val="9"/>
        <color rgb="FF010101"/>
        <rFont val="Consolas"/>
        <family val="3"/>
      </rPr>
      <t xml:space="preserve">: </t>
    </r>
    <r>
      <rPr>
        <sz val="9"/>
        <color rgb="FF7DA123"/>
        <rFont val="Consolas"/>
        <family val="3"/>
      </rPr>
      <t>'PRO_PARAM_IN'</t>
    </r>
    <r>
      <rPr>
        <sz val="9"/>
        <color rgb="FF010101"/>
        <rFont val="Consolas"/>
        <family val="3"/>
      </rPr>
      <t xml:space="preserve"> 호출 시 인수의 갯수나 유형이 잘못되었습니다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</si>
  <si>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06550</t>
    </r>
    <r>
      <rPr>
        <sz val="9"/>
        <color rgb="FF010101"/>
        <rFont val="Consolas"/>
        <family val="3"/>
      </rPr>
      <t xml:space="preserve">: 줄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 열7:PL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SQL: Statement ignored</t>
    </r>
  </si>
  <si>
    <r>
      <t>CREATE</t>
    </r>
    <r>
      <rPr>
        <sz val="9"/>
        <color rgb="FF010101"/>
        <rFont val="Consolas"/>
        <family val="3"/>
      </rPr>
      <t xml:space="preserve"> OR REPLACE PROCEDURE pro_param_out</t>
    </r>
  </si>
  <si>
    <t xml:space="preserve">  in_empno  IN  emp.empno%TYPE,</t>
  </si>
  <si>
    <t xml:space="preserve">  out_ename OUT emp.ename%TYPE,</t>
  </si>
  <si>
    <t xml:space="preserve">  out_sal   OUT emp.sal%TYPE</t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</si>
  <si>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ename,sal</t>
    </r>
  </si>
  <si>
    <r>
      <t xml:space="preserve">     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out_ename,out_sal</t>
    </r>
  </si>
  <si>
    <r>
      <t xml:space="preserve">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in_empno;</t>
    </r>
  </si>
  <si>
    <t xml:space="preserve">   V_ENAME emp.ename%TYPE;</t>
  </si>
  <si>
    <t xml:space="preserve">   V_SAL   emp.sal%TYPE;</t>
  </si>
  <si>
    <r>
      <t xml:space="preserve">   pro_param_out(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>,V_ENAME, V_SAL);</t>
    </r>
  </si>
  <si>
    <r>
      <t xml:space="preserve">   DBMS_OUTPUT.PUT_LINE(</t>
    </r>
    <r>
      <rPr>
        <sz val="9"/>
        <color rgb="FF7DA123"/>
        <rFont val="Consolas"/>
        <family val="3"/>
      </rPr>
      <t>'V_ENAME:'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V_ENAME);</t>
    </r>
  </si>
  <si>
    <r>
      <t xml:space="preserve">   DBMS_OUTPUT.PUT_LINE(</t>
    </r>
    <r>
      <rPr>
        <sz val="9"/>
        <color rgb="FF7DA123"/>
        <rFont val="Consolas"/>
        <family val="3"/>
      </rPr>
      <t>'V_SAL:'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V_SAL);</t>
    </r>
  </si>
  <si>
    <t xml:space="preserve">    V_WRONG   number;</t>
  </si>
  <si>
    <r>
      <t xml:space="preserve">    DBMS_OUTPUT.PUT_LINE(</t>
    </r>
    <r>
      <rPr>
        <sz val="9"/>
        <color rgb="FF7DA123"/>
        <rFont val="Consolas"/>
        <family val="3"/>
      </rPr>
      <t>'4'</t>
    </r>
    <r>
      <rPr>
        <sz val="9"/>
        <color rgb="FF010101"/>
        <rFont val="Consolas"/>
        <family val="3"/>
      </rPr>
      <t>);</t>
    </r>
  </si>
  <si>
    <t xml:space="preserve">      pro_param_out;</t>
  </si>
  <si>
    <r>
      <t xml:space="preserve">      DBMS_OUTPUT.PUT_LINE(</t>
    </r>
    <r>
      <rPr>
        <sz val="9"/>
        <color rgb="FF7DA123"/>
        <rFont val="Consolas"/>
        <family val="3"/>
      </rPr>
      <t>'11'</t>
    </r>
    <r>
      <rPr>
        <sz val="9"/>
        <color rgb="FF010101"/>
        <rFont val="Consolas"/>
        <family val="3"/>
      </rPr>
      <t>);</t>
    </r>
  </si>
  <si>
    <r>
      <t xml:space="preserve">      DBMS_OUTPUT.PUT_LINE(</t>
    </r>
    <r>
      <rPr>
        <sz val="9"/>
        <color rgb="FF7DA123"/>
        <rFont val="Consolas"/>
        <family val="3"/>
      </rPr>
      <t>'22'</t>
    </r>
    <r>
      <rPr>
        <sz val="9"/>
        <color rgb="FF010101"/>
        <rFont val="Consolas"/>
        <family val="3"/>
      </rPr>
      <t>);</t>
    </r>
  </si>
  <si>
    <r>
      <t xml:space="preserve">    </t>
    </r>
    <r>
      <rPr>
        <sz val="9"/>
        <color rgb="FF999999"/>
        <rFont val="Consolas"/>
        <family val="3"/>
      </rPr>
      <t xml:space="preserve">--OTHERS에 속하는 코드 </t>
    </r>
  </si>
  <si>
    <r>
      <t>CREATE</t>
    </r>
    <r>
      <rPr>
        <sz val="9"/>
        <color rgb="FF010101"/>
        <rFont val="Consolas"/>
        <family val="3"/>
      </rPr>
      <t xml:space="preserve"> OR REPLACE PROCEDURE pro_param_inout</t>
    </r>
  </si>
  <si>
    <t xml:space="preserve">   inout_no IN OUT NUMBER</t>
  </si>
  <si>
    <r>
      <t xml:space="preserve">    inout_no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inout_no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;</t>
    </r>
  </si>
  <si>
    <t xml:space="preserve">     no NUMBER;</t>
  </si>
  <si>
    <r>
      <t xml:space="preserve">     no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>;</t>
    </r>
  </si>
  <si>
    <t xml:space="preserve">     pro_param_inout(no);</t>
  </si>
  <si>
    <r>
      <t xml:space="preserve">     DBMS_OUTPUT.PUT_LINE(</t>
    </r>
    <r>
      <rPr>
        <sz val="9"/>
        <color rgb="FF7DA123"/>
        <rFont val="Consolas"/>
        <family val="3"/>
      </rPr>
      <t>'no:'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no);</t>
    </r>
  </si>
  <si>
    <t>--no:16</t>
  </si>
  <si>
    <t>IN OUT</t>
    <phoneticPr fontId="2" type="noConversion"/>
  </si>
  <si>
    <t>프로시저 오류 정보 확인</t>
    <phoneticPr fontId="2" type="noConversion"/>
  </si>
  <si>
    <r>
      <rPr>
        <sz val="9"/>
        <color rgb="FF999999"/>
        <rFont val="맑은 고딕"/>
        <family val="2"/>
        <charset val="129"/>
      </rPr>
      <t>프로시저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생성할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때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발생하는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오류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확인</t>
    </r>
    <phoneticPr fontId="2" type="noConversion"/>
  </si>
  <si>
    <r>
      <t>CREATE</t>
    </r>
    <r>
      <rPr>
        <sz val="9"/>
        <color rgb="FF010101"/>
        <rFont val="Consolas"/>
        <family val="3"/>
      </rPr>
      <t xml:space="preserve"> OR REPLACE PROCEDURE pro_err</t>
    </r>
  </si>
  <si>
    <t xml:space="preserve">    error_no NUMBER;</t>
  </si>
  <si>
    <r>
      <t xml:space="preserve">    error_no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100</t>
    </r>
    <r>
      <rPr>
        <sz val="9"/>
        <color rgb="FF010101"/>
        <rFont val="Consolas"/>
        <family val="3"/>
      </rPr>
      <t xml:space="preserve">; </t>
    </r>
    <r>
      <rPr>
        <sz val="9"/>
        <color rgb="FF999999"/>
        <rFont val="Consolas"/>
        <family val="3"/>
      </rPr>
      <t>--ERROR</t>
    </r>
  </si>
  <si>
    <r>
      <t xml:space="preserve">    DBMS_OUTPUT.PUT_LINE(</t>
    </r>
    <r>
      <rPr>
        <sz val="9"/>
        <color rgb="FF7DA123"/>
        <rFont val="Consolas"/>
        <family val="3"/>
      </rPr>
      <t>'error_no:'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error_no);</t>
    </r>
  </si>
  <si>
    <t>경고: 컴파일 오류와 함께 프로시저가 생성되었습니다.</t>
  </si>
  <si>
    <t>--SHOW ERRORS로 오류 확인</t>
  </si>
  <si>
    <r>
      <t>SHOW</t>
    </r>
    <r>
      <rPr>
        <sz val="9"/>
        <color rgb="FF010101"/>
        <rFont val="Consolas"/>
        <family val="3"/>
      </rPr>
      <t xml:space="preserve"> ERRORS;</t>
    </r>
  </si>
  <si>
    <r>
      <t>LINE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COL ERROR</t>
    </r>
  </si>
  <si>
    <t>-------- -----------------------------------------------------------------</t>
  </si>
  <si>
    <r>
      <t>6</t>
    </r>
    <r>
      <rPr>
        <sz val="9"/>
        <color rgb="FF0099CC"/>
        <rFont val="Consolas"/>
        <family val="3"/>
      </rPr>
      <t>/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 xml:space="preserve">     PLS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00103</t>
    </r>
    <r>
      <rPr>
        <sz val="9"/>
        <color rgb="FF010101"/>
        <rFont val="Consolas"/>
        <family val="3"/>
      </rPr>
      <t xml:space="preserve">: 심볼 </t>
    </r>
    <r>
      <rPr>
        <sz val="9"/>
        <color rgb="FF7DA123"/>
        <rFont val="Consolas"/>
        <family val="3"/>
      </rPr>
      <t>"="</t>
    </r>
    <r>
      <rPr>
        <sz val="9"/>
        <color rgb="FF010101"/>
        <rFont val="Consolas"/>
        <family val="3"/>
      </rPr>
      <t>를 만났습니다 다음 중 하나가 기대될 때:</t>
    </r>
  </si>
  <si>
    <r>
      <t xml:space="preserve">        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. ( @ % ;</t>
    </r>
  </si>
  <si>
    <r>
      <t xml:space="preserve">         심볼이 </t>
    </r>
    <r>
      <rPr>
        <sz val="9"/>
        <color rgb="FF7DA123"/>
        <rFont val="Consolas"/>
        <family val="3"/>
      </rPr>
      <t>":= 계속하기 위해 "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 전에 삽입되었음</t>
    </r>
  </si>
  <si>
    <r>
      <t>FROM</t>
    </r>
    <r>
      <rPr>
        <sz val="9"/>
        <color rgb="FF010101"/>
        <rFont val="Consolas"/>
        <family val="3"/>
      </rPr>
      <t xml:space="preserve"> user_errors</t>
    </r>
  </si>
  <si>
    <r>
      <t>WHERE</t>
    </r>
    <r>
      <rPr>
        <sz val="9"/>
        <color rgb="FF010101"/>
        <rFont val="Consolas"/>
        <family val="3"/>
      </rPr>
      <t xml:space="preserve"> NAME 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'PRO_ERR'</t>
    </r>
  </si>
  <si>
    <t>함수(FUNCTION)</t>
    <phoneticPr fontId="2" type="noConversion"/>
  </si>
  <si>
    <t>오라클 내장함수, 사용자 정의 함수.</t>
    <phoneticPr fontId="2" type="noConversion"/>
  </si>
  <si>
    <t>프로시저  vs. 함수</t>
    <phoneticPr fontId="2" type="noConversion"/>
  </si>
  <si>
    <t>특징</t>
    <phoneticPr fontId="2" type="noConversion"/>
  </si>
  <si>
    <t>프로시저</t>
    <phoneticPr fontId="2" type="noConversion"/>
  </si>
  <si>
    <t>실행</t>
    <phoneticPr fontId="2" type="noConversion"/>
  </si>
  <si>
    <r>
      <t xml:space="preserve">변수를 사용한 </t>
    </r>
    <r>
      <rPr>
        <sz val="11"/>
        <color rgb="FFFF0000"/>
        <rFont val="맑은 고딕"/>
        <family val="3"/>
        <charset val="129"/>
        <scheme val="minor"/>
      </rPr>
      <t xml:space="preserve">execute명령어 </t>
    </r>
    <r>
      <rPr>
        <sz val="11"/>
        <color theme="1"/>
        <rFont val="맑은 고딕"/>
        <family val="2"/>
        <charset val="129"/>
        <scheme val="minor"/>
      </rPr>
      <t>또다른</t>
    </r>
    <r>
      <rPr>
        <sz val="11"/>
        <color rgb="FFFF0000"/>
        <rFont val="맑은 고딕"/>
        <family val="3"/>
        <charset val="129"/>
        <scheme val="minor"/>
      </rPr>
      <t xml:space="preserve"> pl/sql문</t>
    </r>
    <r>
      <rPr>
        <sz val="11"/>
        <color theme="1"/>
        <rFont val="맑은 고딕"/>
        <family val="2"/>
        <charset val="129"/>
        <scheme val="minor"/>
      </rPr>
      <t xml:space="preserve">, 
</t>
    </r>
    <r>
      <rPr>
        <sz val="11"/>
        <color rgb="FFFF0000"/>
        <rFont val="맑은 고딕"/>
        <family val="3"/>
        <charset val="129"/>
        <scheme val="minor"/>
      </rPr>
      <t>sql문에서</t>
    </r>
    <r>
      <rPr>
        <sz val="11"/>
        <color theme="1"/>
        <rFont val="맑은 고딕"/>
        <family val="2"/>
        <charset val="129"/>
        <scheme val="minor"/>
      </rPr>
      <t xml:space="preserve"> 직접실행</t>
    </r>
    <phoneticPr fontId="2" type="noConversion"/>
  </si>
  <si>
    <t>파라미터 지정</t>
    <phoneticPr fontId="2" type="noConversion"/>
  </si>
  <si>
    <t>필요에 따라 지정하지 않을 수도 있고, 여러게 
지정도 가능, 모드 in,out,in out 세가지가 있음.</t>
    <phoneticPr fontId="2" type="noConversion"/>
  </si>
  <si>
    <r>
      <t xml:space="preserve">필요에 따라 지정하지 않을 수도 있고, 여러게 
지정도 가능, 모드 </t>
    </r>
    <r>
      <rPr>
        <sz val="11"/>
        <color rgb="FFFF0000"/>
        <rFont val="맑은 고딕"/>
        <family val="3"/>
        <charset val="129"/>
        <scheme val="minor"/>
      </rPr>
      <t>in 모드(또는 생략)만 사용</t>
    </r>
    <phoneticPr fontId="2" type="noConversion"/>
  </si>
  <si>
    <t>값의 반환</t>
    <phoneticPr fontId="2" type="noConversion"/>
  </si>
  <si>
    <t>값을 반환 할수도 있고, 없을 수도 있다.
여러 개 값을 반환할 수 있음.</t>
    <phoneticPr fontId="2" type="noConversion"/>
  </si>
  <si>
    <r>
      <t xml:space="preserve">반드시 </t>
    </r>
    <r>
      <rPr>
        <sz val="11"/>
        <color rgb="FFFF0000"/>
        <rFont val="맑은 고딕"/>
        <family val="3"/>
        <charset val="129"/>
        <scheme val="minor"/>
      </rPr>
      <t>하나의 값</t>
    </r>
    <r>
      <rPr>
        <sz val="11"/>
        <color theme="1"/>
        <rFont val="맑은 고딕"/>
        <family val="2"/>
        <charset val="129"/>
        <scheme val="minor"/>
      </rPr>
      <t xml:space="preserve">을 반환해야 하며, 값 반환은 
</t>
    </r>
    <r>
      <rPr>
        <sz val="11"/>
        <color rgb="FFFF0000"/>
        <rFont val="맑은 고딕"/>
        <family val="3"/>
        <charset val="129"/>
        <scheme val="minor"/>
      </rPr>
      <t>RETURN문을 통해 반환</t>
    </r>
    <phoneticPr fontId="2" type="noConversion"/>
  </si>
  <si>
    <t>execute 명령어 또는 다른 pl/sql 서브프로그램
 내에서 호출</t>
    <phoneticPr fontId="2" type="noConversion"/>
  </si>
  <si>
    <t>함수 형식</t>
    <phoneticPr fontId="2" type="noConversion"/>
  </si>
  <si>
    <t>…</t>
    <phoneticPr fontId="2" type="noConversion"/>
  </si>
  <si>
    <r>
      <t xml:space="preserve">파라메터01 </t>
    </r>
    <r>
      <rPr>
        <sz val="11"/>
        <color rgb="FFFF0000"/>
        <rFont val="맑은 고딕"/>
        <family val="3"/>
        <charset val="129"/>
        <scheme val="minor"/>
      </rPr>
      <t>[IN]</t>
    </r>
    <r>
      <rPr>
        <sz val="11"/>
        <color theme="1"/>
        <rFont val="맑은 고딕"/>
        <family val="2"/>
        <charset val="129"/>
        <scheme val="minor"/>
      </rPr>
      <t xml:space="preserve"> 자료형,</t>
    </r>
    <phoneticPr fontId="2" type="noConversion"/>
  </si>
  <si>
    <r>
      <t xml:space="preserve">파라메터02 </t>
    </r>
    <r>
      <rPr>
        <sz val="11"/>
        <color rgb="FFFF0000"/>
        <rFont val="맑은 고딕"/>
        <family val="3"/>
        <charset val="129"/>
        <scheme val="minor"/>
      </rPr>
      <t>[IN]</t>
    </r>
    <r>
      <rPr>
        <sz val="11"/>
        <color theme="1"/>
        <rFont val="맑은 고딕"/>
        <family val="2"/>
        <charset val="129"/>
        <scheme val="minor"/>
      </rPr>
      <t xml:space="preserve"> 자료형,</t>
    </r>
    <phoneticPr fontId="2" type="noConversion"/>
  </si>
  <si>
    <r>
      <t xml:space="preserve">파라메터03 </t>
    </r>
    <r>
      <rPr>
        <sz val="11"/>
        <color rgb="FFFF0000"/>
        <rFont val="맑은 고딕"/>
        <family val="3"/>
        <charset val="129"/>
        <scheme val="minor"/>
      </rPr>
      <t>[IN]</t>
    </r>
    <r>
      <rPr>
        <sz val="11"/>
        <color theme="1"/>
        <rFont val="맑은 고딕"/>
        <family val="2"/>
        <charset val="129"/>
        <scheme val="minor"/>
      </rPr>
      <t xml:space="preserve"> 자료형,</t>
    </r>
    <phoneticPr fontId="2" type="noConversion"/>
  </si>
  <si>
    <t>실행문;</t>
    <phoneticPr fontId="2" type="noConversion"/>
  </si>
  <si>
    <t>RETURN(반환값)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</si>
  <si>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OR [REPLACE] FUNCTION 함수 이름                                                              </t>
    </r>
  </si>
  <si>
    <t xml:space="preserve">([                                                              </t>
  </si>
  <si>
    <t xml:space="preserve">        파라메터01 [IN] 자료형,                                                        </t>
  </si>
  <si>
    <t xml:space="preserve">        파라메터02 [IN] 자료형,                                                        </t>
  </si>
  <si>
    <t xml:space="preserve">        파라메터03 [IN] 자료형,                                                        </t>
  </si>
  <si>
    <t xml:space="preserve">        …                                                       </t>
  </si>
  <si>
    <t xml:space="preserve">])                                                              </t>
  </si>
  <si>
    <r>
      <t xml:space="preserve">IS | AS                                             </t>
    </r>
    <r>
      <rPr>
        <sz val="9"/>
        <color rgb="FF0099CC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  </t>
    </r>
  </si>
  <si>
    <t xml:space="preserve">        선언부                                                     </t>
  </si>
  <si>
    <t xml:space="preserve">        실행문;                                                    </t>
  </si>
  <si>
    <t xml:space="preserve">        RETURN(반환값)                                                     </t>
  </si>
  <si>
    <t xml:space="preserve">EXCEPTION                                                               </t>
  </si>
  <si>
    <t xml:space="preserve">        예외처리                                                    </t>
  </si>
  <si>
    <t xml:space="preserve">END [함수이름];                                                             </t>
  </si>
  <si>
    <r>
      <rPr>
        <sz val="9"/>
        <color rgb="FFFF0000"/>
        <rFont val="Consolas"/>
        <family val="3"/>
      </rPr>
      <t xml:space="preserve">RETURN </t>
    </r>
    <r>
      <rPr>
        <sz val="9"/>
        <color rgb="FFFF0000"/>
        <rFont val="돋움"/>
        <family val="3"/>
        <charset val="129"/>
      </rPr>
      <t>자료형</t>
    </r>
    <r>
      <rPr>
        <sz val="9"/>
        <color rgb="FFFF0000"/>
        <rFont val="Consolas"/>
        <family val="3"/>
      </rPr>
      <t xml:space="preserve">       </t>
    </r>
    <r>
      <rPr>
        <sz val="9"/>
        <color rgb="FF010101"/>
        <rFont val="Consolas"/>
        <family val="3"/>
      </rPr>
      <t xml:space="preserve">                                                       </t>
    </r>
    <phoneticPr fontId="2" type="noConversion"/>
  </si>
  <si>
    <r>
      <t>CREATE</t>
    </r>
    <r>
      <rPr>
        <sz val="9"/>
        <color rgb="FF010101"/>
        <rFont val="Consolas"/>
        <family val="3"/>
      </rPr>
      <t xml:space="preserve"> OR REPLACE FUNCTION  func_aftertax </t>
    </r>
  </si>
  <si>
    <t xml:space="preserve">   sal IN number</t>
  </si>
  <si>
    <t>RETURN NUMBER</t>
  </si>
  <si>
    <r>
      <t xml:space="preserve">   tax NUMBER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0.05</t>
    </r>
    <r>
      <rPr>
        <sz val="9"/>
        <color rgb="FF010101"/>
        <rFont val="Consolas"/>
        <family val="3"/>
      </rPr>
      <t>;</t>
    </r>
  </si>
  <si>
    <r>
      <t xml:space="preserve">   RETURN ( ROUND(sal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(sal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tax)) );</t>
    </r>
  </si>
  <si>
    <t>--SELECT func_aftertax(100) FROM dual;</t>
  </si>
  <si>
    <r>
      <t>SELECT</t>
    </r>
    <r>
      <rPr>
        <sz val="9"/>
        <color rgb="FF010101"/>
        <rFont val="Consolas"/>
        <family val="3"/>
      </rPr>
      <t xml:space="preserve"> ename, sal, func_aftertax(sal)</t>
    </r>
  </si>
  <si>
    <r>
      <t>CREATE</t>
    </r>
    <r>
      <rPr>
        <sz val="9"/>
        <color rgb="FF010101"/>
        <rFont val="Consolas"/>
        <family val="3"/>
      </rPr>
      <t xml:space="preserve"> OR REPLACE FUNCTION  get_dept_name </t>
    </r>
  </si>
  <si>
    <t xml:space="preserve">   v_deptno dept.deptno%TYPE</t>
  </si>
  <si>
    <t>RETURN VARCHAR2</t>
  </si>
  <si>
    <r>
      <t xml:space="preserve">   v_dname VARCHAR2(</t>
    </r>
    <r>
      <rPr>
        <sz val="9"/>
        <color rgb="FF004FC8"/>
        <rFont val="Consolas"/>
        <family val="3"/>
      </rPr>
      <t>100</t>
    </r>
    <r>
      <rPr>
        <sz val="9"/>
        <color rgb="FF010101"/>
        <rFont val="Consolas"/>
        <family val="3"/>
      </rPr>
      <t>);</t>
    </r>
  </si>
  <si>
    <r>
      <t xml:space="preserve">   v_count number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;</t>
    </r>
  </si>
  <si>
    <r>
      <t xml:space="preserve">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</t>
    </r>
  </si>
  <si>
    <r>
      <t xml:space="preserve">    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v_count</t>
    </r>
  </si>
  <si>
    <r>
      <t xml:space="preserve">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</t>
    </r>
  </si>
  <si>
    <r>
      <t xml:space="preserve">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v_deptno;</t>
    </r>
  </si>
  <si>
    <r>
      <t xml:space="preserve">  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(v_count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 THEN</t>
    </r>
  </si>
  <si>
    <r>
      <t xml:space="preserve">        v_dname :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'해당부서가 없습니다.!'</t>
    </r>
    <r>
      <rPr>
        <sz val="9"/>
        <color rgb="FF010101"/>
        <rFont val="Consolas"/>
        <family val="3"/>
      </rPr>
      <t>;</t>
    </r>
  </si>
  <si>
    <t xml:space="preserve">   ELSE</t>
  </si>
  <si>
    <r>
      <t xml:space="preserve">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dname</t>
    </r>
  </si>
  <si>
    <r>
      <t xml:space="preserve">        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v_dname</t>
    </r>
  </si>
  <si>
    <r>
      <t xml:space="preserve">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</t>
    </r>
  </si>
  <si>
    <r>
      <t xml:space="preserve">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v_deptno;        </t>
    </r>
  </si>
  <si>
    <r>
      <t xml:space="preserve">   END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>;</t>
    </r>
  </si>
  <si>
    <r>
      <t xml:space="preserve">   </t>
    </r>
    <r>
      <rPr>
        <sz val="9"/>
        <color rgb="FF999999"/>
        <rFont val="Consolas"/>
        <family val="3"/>
      </rPr>
      <t>--DBMS_OUTPUT.PUT_LINE('v_deptno:'||v_deptno);</t>
    </r>
  </si>
  <si>
    <r>
      <t xml:space="preserve">   </t>
    </r>
    <r>
      <rPr>
        <sz val="9"/>
        <color rgb="FF999999"/>
        <rFont val="Consolas"/>
        <family val="3"/>
      </rPr>
      <t>--DBMS_OUTPUT.PUT_LINE('v_dname:'||v_dname);</t>
    </r>
  </si>
  <si>
    <t xml:space="preserve">   RETURN v_dname;</t>
  </si>
  <si>
    <r>
      <t>SELECT</t>
    </r>
    <r>
      <rPr>
        <sz val="9"/>
        <color rgb="FF010101"/>
        <rFont val="Consolas"/>
        <family val="3"/>
      </rPr>
      <t xml:space="preserve"> get_dept_name(</t>
    </r>
    <r>
      <rPr>
        <sz val="9"/>
        <color rgb="FF004FC8"/>
        <rFont val="Consolas"/>
        <family val="3"/>
      </rPr>
      <t>60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dual;</t>
    </r>
  </si>
  <si>
    <r>
      <t>SELECT</t>
    </r>
    <r>
      <rPr>
        <sz val="9"/>
        <color rgb="FF010101"/>
        <rFont val="Consolas"/>
        <family val="3"/>
      </rPr>
      <t xml:space="preserve"> EMPNO, ENAME, DEPTNO,get_dept_name(deptno) as dname</t>
    </r>
  </si>
  <si>
    <r>
      <t>FROM</t>
    </r>
    <r>
      <rPr>
        <sz val="9"/>
        <color rgb="FF010101"/>
        <rFont val="Consolas"/>
        <family val="3"/>
      </rPr>
      <t xml:space="preserve"> EMP;</t>
    </r>
  </si>
  <si>
    <r>
      <rPr>
        <sz val="9"/>
        <rFont val="맑은 고딕"/>
        <family val="2"/>
        <charset val="129"/>
      </rPr>
      <t>함수</t>
    </r>
    <r>
      <rPr>
        <sz val="9"/>
        <rFont val="Consolas"/>
        <family val="3"/>
      </rPr>
      <t xml:space="preserve"> </t>
    </r>
    <r>
      <rPr>
        <sz val="9"/>
        <rFont val="맑은 고딕"/>
        <family val="2"/>
        <charset val="129"/>
      </rPr>
      <t>삭제하기</t>
    </r>
    <phoneticPr fontId="2" type="noConversion"/>
  </si>
  <si>
    <t>drop function 함수이름;</t>
    <phoneticPr fontId="2" type="noConversion"/>
  </si>
  <si>
    <t>패키지</t>
    <phoneticPr fontId="2" type="noConversion"/>
  </si>
  <si>
    <t>패키지(PACKAGE)</t>
    <phoneticPr fontId="2" type="noConversion"/>
  </si>
  <si>
    <t>업무, 기능 면에서 연관성이 높은 프로시저, 함수 등 여러 개의 PL/SQL을 하나의 논리 그룹으로 묶어서 관리하는 객체</t>
    <phoneticPr fontId="2" type="noConversion"/>
  </si>
  <si>
    <t>패키지 구조와 생성</t>
    <phoneticPr fontId="2" type="noConversion"/>
  </si>
  <si>
    <t>명세서, 본문</t>
    <phoneticPr fontId="2" type="noConversion"/>
  </si>
  <si>
    <t>패키지 명세</t>
    <phoneticPr fontId="2" type="noConversion"/>
  </si>
  <si>
    <t>패키지에 포함할 변수, 상수, 예외 커서 그리고 PLS/SQL 서브프로그램을 선언</t>
    <phoneticPr fontId="2" type="noConversion"/>
  </si>
  <si>
    <t>구문)</t>
    <phoneticPr fontId="2" type="noConversion"/>
  </si>
  <si>
    <t>IS|AS</t>
    <phoneticPr fontId="2" type="noConversion"/>
  </si>
  <si>
    <t>END[패키지 이름];</t>
    <phoneticPr fontId="2" type="noConversion"/>
  </si>
  <si>
    <t>서브프로그램을 포함한 다양한 객체 선언</t>
    <phoneticPr fontId="2" type="noConversion"/>
  </si>
  <si>
    <t>패키지 본문</t>
    <phoneticPr fontId="2" type="noConversion"/>
  </si>
  <si>
    <t>패키지 명세에서 선언한 서브프로그램 코드를 작성.</t>
    <phoneticPr fontId="2" type="noConversion"/>
  </si>
  <si>
    <r>
      <t xml:space="preserve">CREATE [OR REPLACE ] </t>
    </r>
    <r>
      <rPr>
        <sz val="11"/>
        <color rgb="FFFF0000"/>
        <rFont val="맑은 고딕"/>
        <family val="3"/>
        <charset val="129"/>
        <scheme val="minor"/>
      </rPr>
      <t>PACKAGE</t>
    </r>
    <r>
      <rPr>
        <sz val="11"/>
        <color theme="1"/>
        <rFont val="맑은 고딕"/>
        <family val="2"/>
        <charset val="129"/>
        <scheme val="minor"/>
      </rPr>
      <t xml:space="preserve"> </t>
    </r>
    <r>
      <rPr>
        <sz val="11"/>
        <color rgb="FFFF0000"/>
        <rFont val="맑은 고딕"/>
        <family val="3"/>
        <charset val="129"/>
        <scheme val="minor"/>
      </rPr>
      <t>패키지 이름</t>
    </r>
    <phoneticPr fontId="2" type="noConversion"/>
  </si>
  <si>
    <r>
      <t xml:space="preserve">CREATE [OR REPLACE ] </t>
    </r>
    <r>
      <rPr>
        <sz val="11"/>
        <color rgb="FFFF0000"/>
        <rFont val="맑은 고딕"/>
        <family val="3"/>
        <charset val="129"/>
        <scheme val="minor"/>
      </rPr>
      <t>PACKAGE BODY</t>
    </r>
    <r>
      <rPr>
        <sz val="11"/>
        <color theme="1"/>
        <rFont val="맑은 고딕"/>
        <family val="2"/>
        <charset val="129"/>
        <scheme val="minor"/>
      </rPr>
      <t xml:space="preserve"> </t>
    </r>
    <r>
      <rPr>
        <sz val="11"/>
        <color rgb="FFFF0000"/>
        <rFont val="맑은 고딕"/>
        <family val="3"/>
        <charset val="129"/>
        <scheme val="minor"/>
      </rPr>
      <t>패키지 이름</t>
    </r>
    <phoneticPr fontId="2" type="noConversion"/>
  </si>
  <si>
    <r>
      <t>CREATE</t>
    </r>
    <r>
      <rPr>
        <sz val="9"/>
        <color rgb="FF010101"/>
        <rFont val="Consolas"/>
        <family val="3"/>
      </rPr>
      <t xml:space="preserve"> OR REPLACE  PACKAGE  PKG_EXAMPLE</t>
    </r>
  </si>
  <si>
    <r>
      <t xml:space="preserve">    spec_no NUMBER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;    </t>
    </r>
  </si>
  <si>
    <t xml:space="preserve">    FUNCTION func_aftertax(sal NUMBER) RETURN NUMBER;</t>
  </si>
  <si>
    <t xml:space="preserve">    PROCEDURE pro_emp(in_empno IN EMP.EMPNO%TYPE);</t>
  </si>
  <si>
    <t xml:space="preserve">    PROCEDURE pro_dept(in_deptno IN DEPT.DEPTNO%TYPE);</t>
  </si>
  <si>
    <r>
      <t>CREATE</t>
    </r>
    <r>
      <rPr>
        <sz val="9"/>
        <color rgb="FF010101"/>
        <rFont val="Consolas"/>
        <family val="3"/>
      </rPr>
      <t xml:space="preserve"> OR REPLACE PACKAGE BODY PKG_EXAMPLE</t>
    </r>
  </si>
  <si>
    <r>
      <t xml:space="preserve">    body_no NUMBER 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;</t>
    </r>
  </si>
  <si>
    <t xml:space="preserve">    FUNCTION  func_aftertax(sal NUMBER) RETURN NUMBER</t>
  </si>
  <si>
    <r>
      <t xml:space="preserve">        tax number:</t>
    </r>
    <r>
      <rPr>
        <sz val="9"/>
        <color rgb="FF0099CC"/>
        <rFont val="Consolas"/>
        <family val="3"/>
      </rPr>
      <t>=</t>
    </r>
    <r>
      <rPr>
        <sz val="9"/>
        <color rgb="FF004FC8"/>
        <rFont val="Consolas"/>
        <family val="3"/>
      </rPr>
      <t>0.05</t>
    </r>
    <r>
      <rPr>
        <sz val="9"/>
        <color rgb="FF010101"/>
        <rFont val="Consolas"/>
        <family val="3"/>
      </rPr>
      <t>;</t>
    </r>
  </si>
  <si>
    <t xml:space="preserve">    BEGIN</t>
  </si>
  <si>
    <r>
      <t xml:space="preserve">        RETURN ROUND(sal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(sal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tax));</t>
    </r>
  </si>
  <si>
    <t xml:space="preserve">    END func_aftertax;</t>
  </si>
  <si>
    <t xml:space="preserve">    PROCEDURE pro_emp(in_empno IN EMP.EMPNO%TYPE)</t>
  </si>
  <si>
    <t xml:space="preserve">        out_ename EMP.ENAME%TYPE;</t>
  </si>
  <si>
    <t xml:space="preserve">        out_sal   EMP.SAL%TYPE;        </t>
  </si>
  <si>
    <r>
      <t xml:space="preserve">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ename,sal </t>
    </r>
  </si>
  <si>
    <r>
      <t xml:space="preserve">         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out_ename,out_sal</t>
    </r>
  </si>
  <si>
    <r>
      <t xml:space="preserve">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</si>
  <si>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in_empno;    </t>
    </r>
  </si>
  <si>
    <r>
      <t xml:space="preserve">        DBMS_OUTPUT.PUT_LINE(</t>
    </r>
    <r>
      <rPr>
        <sz val="9"/>
        <color rgb="FF7DA123"/>
        <rFont val="Consolas"/>
        <family val="3"/>
      </rPr>
      <t>'ename: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out_ename);</t>
    </r>
  </si>
  <si>
    <r>
      <t xml:space="preserve">        DBMS_OUTPUT.PUT_LINE(</t>
    </r>
    <r>
      <rPr>
        <sz val="9"/>
        <color rgb="FF7DA123"/>
        <rFont val="Consolas"/>
        <family val="3"/>
      </rPr>
      <t>'sal: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out_sal);</t>
    </r>
  </si>
  <si>
    <t xml:space="preserve">    END pro_emp;</t>
  </si>
  <si>
    <t xml:space="preserve">    PROCEDURE pro_dept(in_deptno IN DEPT.DEPTNO%TYPE)</t>
  </si>
  <si>
    <t xml:space="preserve">        out_dname DEPT.DNAME%TYPE;</t>
  </si>
  <si>
    <t xml:space="preserve">        out_loc   DEPT.LOC%TYPE;</t>
  </si>
  <si>
    <r>
      <t xml:space="preserve">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dname, loc</t>
    </r>
  </si>
  <si>
    <r>
      <t xml:space="preserve">        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out_dname, out_loc</t>
    </r>
  </si>
  <si>
    <r>
      <t xml:space="preserve">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in_deptno;</t>
    </r>
  </si>
  <si>
    <r>
      <t xml:space="preserve">         DBMS_OUTPUT.PUT_LINE(</t>
    </r>
    <r>
      <rPr>
        <sz val="9"/>
        <color rgb="FF7DA123"/>
        <rFont val="Consolas"/>
        <family val="3"/>
      </rPr>
      <t>'dname:'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out_dname);</t>
    </r>
  </si>
  <si>
    <r>
      <t xml:space="preserve">         DBMS_OUTPUT.PUT_LINE(</t>
    </r>
    <r>
      <rPr>
        <sz val="9"/>
        <color rgb="FF7DA123"/>
        <rFont val="Consolas"/>
        <family val="3"/>
      </rPr>
      <t>'loc: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out_loc);</t>
    </r>
  </si>
  <si>
    <t xml:space="preserve">    END pro_dept;</t>
  </si>
  <si>
    <t>END PKG_EXAMPLE;</t>
  </si>
  <si>
    <t>--10:14:11 SCOTT&gt;SHOW ERRORS</t>
  </si>
  <si>
    <t>--오류가 없음.</t>
  </si>
  <si>
    <t>BODY</t>
    <phoneticPr fontId="2" type="noConversion"/>
  </si>
  <si>
    <r>
      <t xml:space="preserve">   </t>
    </r>
    <r>
      <rPr>
        <sz val="9"/>
        <color rgb="FF999999"/>
        <rFont val="Consolas"/>
        <family val="3"/>
      </rPr>
      <t>--DBMS_OUTPUT.PUT_LINE('');</t>
    </r>
  </si>
  <si>
    <r>
      <t xml:space="preserve">   DBMS_OUTPUT.PUT_LINE(</t>
    </r>
    <r>
      <rPr>
        <sz val="9"/>
        <color rgb="FF7DA123"/>
        <rFont val="Consolas"/>
        <family val="3"/>
      </rPr>
      <t>'PKG_EXAMPLE.func_aftertax($100000)'</t>
    </r>
    <r>
      <rPr>
        <sz val="9"/>
        <color rgb="FF010101"/>
        <rFont val="Consolas"/>
        <family val="3"/>
      </rPr>
      <t>);</t>
    </r>
  </si>
  <si>
    <r>
      <t xml:space="preserve">   DBMS_OUTPUT.PUT_LINE(</t>
    </r>
    <r>
      <rPr>
        <sz val="9"/>
        <color rgb="FF7DA123"/>
        <rFont val="Consolas"/>
        <family val="3"/>
      </rPr>
      <t>'func_aftertax:'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PKG_EXAMPLE.func_aftertax(</t>
    </r>
    <r>
      <rPr>
        <sz val="9"/>
        <color rgb="FF004FC8"/>
        <rFont val="Consolas"/>
        <family val="3"/>
      </rPr>
      <t>100000</t>
    </r>
    <r>
      <rPr>
        <sz val="9"/>
        <color rgb="FF010101"/>
        <rFont val="Consolas"/>
        <family val="3"/>
      </rPr>
      <t>));</t>
    </r>
  </si>
  <si>
    <r>
      <t xml:space="preserve">   DBMS_OUTPUT.PUT_LINE(</t>
    </r>
    <r>
      <rPr>
        <sz val="9"/>
        <color rgb="FF7DA123"/>
        <rFont val="Consolas"/>
        <family val="3"/>
      </rPr>
      <t>'PKG_EXAMPLE.pro_emp(7788)'</t>
    </r>
    <r>
      <rPr>
        <sz val="9"/>
        <color rgb="FF010101"/>
        <rFont val="Consolas"/>
        <family val="3"/>
      </rPr>
      <t>);</t>
    </r>
  </si>
  <si>
    <r>
      <t xml:space="preserve">   PKG_EXAMPLE.pro_emp(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>);</t>
    </r>
  </si>
  <si>
    <r>
      <t xml:space="preserve">   DBMS_OUTPUT.PUT_LINE(</t>
    </r>
    <r>
      <rPr>
        <sz val="9"/>
        <color rgb="FF7DA123"/>
        <rFont val="Consolas"/>
        <family val="3"/>
      </rPr>
      <t>'PKG_EXAMPLE.pro_dept(10)'</t>
    </r>
    <r>
      <rPr>
        <sz val="9"/>
        <color rgb="FF010101"/>
        <rFont val="Consolas"/>
        <family val="3"/>
      </rPr>
      <t>);</t>
    </r>
  </si>
  <si>
    <r>
      <t xml:space="preserve">   PKG_EXAMPLE.pro_dept(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);</t>
    </r>
  </si>
  <si>
    <r>
      <t>10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16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@ORA04_PACKAGE_TEST.SQL</t>
    </r>
  </si>
  <si>
    <t>PKG_EXAMPLE.func_aftertax($100000)</t>
  </si>
  <si>
    <r>
      <t>func_aftertax:</t>
    </r>
    <r>
      <rPr>
        <sz val="9"/>
        <color rgb="FF004FC8"/>
        <rFont val="Consolas"/>
        <family val="3"/>
      </rPr>
      <t>95000</t>
    </r>
  </si>
  <si>
    <r>
      <t>PKG_EXAMPLE.pro_emp(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>)</t>
    </r>
  </si>
  <si>
    <t>ename: SCOTT</t>
  </si>
  <si>
    <r>
      <t xml:space="preserve">sal: </t>
    </r>
    <r>
      <rPr>
        <sz val="9"/>
        <color rgb="FF004FC8"/>
        <rFont val="Consolas"/>
        <family val="3"/>
      </rPr>
      <t>3000</t>
    </r>
  </si>
  <si>
    <r>
      <t>PKG_EXAMPLE.pro_dept(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)</t>
    </r>
  </si>
  <si>
    <t>dname:ACCOUNTING</t>
  </si>
  <si>
    <t>--DROP PACKAGE BODY PKG_EXAMPLE;</t>
  </si>
  <si>
    <t>--DROP PACKAGE PKG_EXAMPLE;</t>
  </si>
  <si>
    <t>서브프로그램 오버로드</t>
    <phoneticPr fontId="2" type="noConversion"/>
  </si>
  <si>
    <t>같은 패키지에서 사용하는 파라미터의 개수, 자료형, 순서가 다를 경우에 한해서</t>
    <phoneticPr fontId="2" type="noConversion"/>
  </si>
  <si>
    <t>이름이 같은 서브프로그램을 작성할수 있다.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</si>
  <si>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OR REPLACE PACKAGE pkg_overload</t>
    </r>
  </si>
  <si>
    <t xml:space="preserve">    PROCEDURE pro_emp(in_empno IN emp.empno%TYPE);</t>
  </si>
  <si>
    <r>
      <t xml:space="preserve">    PROCEDURE pro_emp(</t>
    </r>
    <r>
      <rPr>
        <sz val="9"/>
        <color rgb="FFFF0000"/>
        <rFont val="Consolas"/>
        <family val="3"/>
      </rPr>
      <t>in_ename IN emp.ename%TYPE</t>
    </r>
    <r>
      <rPr>
        <sz val="9"/>
        <color rgb="FF010101"/>
        <rFont val="Consolas"/>
        <family val="3"/>
      </rPr>
      <t>);</t>
    </r>
    <phoneticPr fontId="2" type="noConversion"/>
  </si>
  <si>
    <r>
      <t>CREATE</t>
    </r>
    <r>
      <rPr>
        <sz val="9"/>
        <color rgb="FF010101"/>
        <rFont val="Consolas"/>
        <family val="3"/>
      </rPr>
      <t xml:space="preserve"> OR REPLACE PACKAGE BODY pkg_overload</t>
    </r>
    <phoneticPr fontId="2" type="noConversion"/>
  </si>
  <si>
    <t xml:space="preserve">  PROCEDURE pro_emp(in_empno IN emp.empno%TYPE)</t>
  </si>
  <si>
    <t xml:space="preserve">  IS</t>
  </si>
  <si>
    <t xml:space="preserve">      out_ename EMP.ename%TYPE;</t>
  </si>
  <si>
    <t xml:space="preserve">      out_sal   EMP.sal%TYPE;</t>
  </si>
  <si>
    <t xml:space="preserve">  BEGIN</t>
  </si>
  <si>
    <r>
      <t xml:space="preserve">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ename, sal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out_ename,out_sal</t>
    </r>
  </si>
  <si>
    <r>
      <t xml:space="preserve">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 </t>
    </r>
  </si>
  <si>
    <r>
      <t xml:space="preserve">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in_empno; </t>
    </r>
  </si>
  <si>
    <r>
      <t xml:space="preserve">       DBMS_OUTPUT.PUT_LINE(</t>
    </r>
    <r>
      <rPr>
        <sz val="9"/>
        <color rgb="FF7DA123"/>
        <rFont val="Consolas"/>
        <family val="3"/>
      </rPr>
      <t>'ename 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out_ename);</t>
    </r>
  </si>
  <si>
    <r>
      <t xml:space="preserve">       DBMS_OUTPUT.PUT_LINE(</t>
    </r>
    <r>
      <rPr>
        <sz val="9"/>
        <color rgb="FF7DA123"/>
        <rFont val="Consolas"/>
        <family val="3"/>
      </rPr>
      <t>'sal   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out_sal); </t>
    </r>
  </si>
  <si>
    <t xml:space="preserve">  END pro_emp; </t>
  </si>
  <si>
    <t xml:space="preserve">  PROCEDURE pro_emp(in_ename IN emp.ename%TYPE)</t>
  </si>
  <si>
    <t xml:space="preserve">      out_sal   EMP.sal%TYPE;      </t>
  </si>
  <si>
    <r>
      <t xml:space="preserve">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ename, sal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out_ename, out_sal</t>
    </r>
  </si>
  <si>
    <r>
      <t xml:space="preserve">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ename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in_ename;</t>
    </r>
  </si>
  <si>
    <r>
      <t xml:space="preserve">      DBMS_OUTPUT.PUT_LINE(</t>
    </r>
    <r>
      <rPr>
        <sz val="9"/>
        <color rgb="FF7DA123"/>
        <rFont val="Consolas"/>
        <family val="3"/>
      </rPr>
      <t>'ename:'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out_ename);</t>
    </r>
  </si>
  <si>
    <r>
      <t xml:space="preserve">      DBMS_OUTPUT.PUT_LINE(</t>
    </r>
    <r>
      <rPr>
        <sz val="9"/>
        <color rgb="FF7DA123"/>
        <rFont val="Consolas"/>
        <family val="3"/>
      </rPr>
      <t>'sal: '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>out_sal);</t>
    </r>
  </si>
  <si>
    <t xml:space="preserve">  END pro_emp;</t>
  </si>
  <si>
    <t>패키지 삭제하기</t>
    <phoneticPr fontId="2" type="noConversion"/>
  </si>
  <si>
    <t>DROP PACKAGE BODY 패키지이름;</t>
    <phoneticPr fontId="2" type="noConversion"/>
  </si>
  <si>
    <t>패키지와 본문 한 번에 삭제</t>
    <phoneticPr fontId="2" type="noConversion"/>
  </si>
  <si>
    <t>패키지의 본문만 삭제</t>
    <phoneticPr fontId="2" type="noConversion"/>
  </si>
  <si>
    <t>DROP PACKAGE  패키지이름;</t>
    <phoneticPr fontId="2" type="noConversion"/>
  </si>
  <si>
    <t>트리거(TRIGGER)</t>
    <phoneticPr fontId="2" type="noConversion"/>
  </si>
  <si>
    <t>데이터베이스 내의 특정 상화이나 동작(이벤트)가 발생할 경우 자동으로 실행.</t>
    <phoneticPr fontId="2" type="noConversion"/>
  </si>
  <si>
    <t>DML명령어를 실행했을 때 작동하는 트리거</t>
    <phoneticPr fontId="2" type="noConversion"/>
  </si>
  <si>
    <t>DML(INSERT, UPDATE, DELETE) 트리거</t>
    <phoneticPr fontId="2" type="noConversion"/>
  </si>
  <si>
    <t>구문형식</t>
    <phoneticPr fontId="2" type="noConversion"/>
  </si>
  <si>
    <t>CREATE [OR REPLACE] TRIGGER 트리거 이름</t>
    <phoneticPr fontId="2" type="noConversion"/>
  </si>
  <si>
    <t>BEFORE|AFTER</t>
    <phoneticPr fontId="2" type="noConversion"/>
  </si>
  <si>
    <t>BEFORE DML실행전, AFTER DML실행후</t>
    <phoneticPr fontId="2" type="noConversion"/>
  </si>
  <si>
    <t>INSERT|UPDATE|DELETE ON 테이블명</t>
    <phoneticPr fontId="2" type="noConversion"/>
  </si>
  <si>
    <t>REFERENCING OLD AS old | New as new</t>
    <phoneticPr fontId="2" type="noConversion"/>
  </si>
  <si>
    <t>DML로 변경되는 행의 변경전 값과 변경 후 값을 참조하는 데 사용.(생략가능)</t>
    <phoneticPr fontId="2" type="noConversion"/>
  </si>
  <si>
    <t>FOR EACH ROW WHEN 조건식</t>
    <phoneticPr fontId="2" type="noConversion"/>
  </si>
  <si>
    <t>트리거를 실행하는  DML 문장에 한 번만 실행 할지 DML 문장에 영향을 받는</t>
    <phoneticPr fontId="2" type="noConversion"/>
  </si>
  <si>
    <t>행별로 실행할지 지정</t>
    <phoneticPr fontId="2" type="noConversion"/>
  </si>
  <si>
    <t>FOLLOW 트리거이름2, 트리거이름3</t>
    <phoneticPr fontId="2" type="noConversion"/>
  </si>
  <si>
    <t>관련 트리거 실행 순서 지정</t>
    <phoneticPr fontId="2" type="noConversion"/>
  </si>
  <si>
    <t>ENABLE|DISABLE</t>
    <phoneticPr fontId="2" type="noConversion"/>
  </si>
  <si>
    <t>트리거 활성화 비활성화</t>
    <phoneticPr fontId="2" type="noConversion"/>
  </si>
  <si>
    <t>DECLARE</t>
    <phoneticPr fontId="2" type="noConversion"/>
  </si>
  <si>
    <t>EXCEPTION</t>
    <phoneticPr fontId="2" type="noConversion"/>
  </si>
  <si>
    <t>선언부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</si>
  <si>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OR REPLACE  TRIGGER trg_emp_nodml_weekend</t>
    </r>
  </si>
  <si>
    <t>BEFORE</t>
  </si>
  <si>
    <r>
      <t>INSERT</t>
    </r>
    <r>
      <rPr>
        <sz val="9"/>
        <color rgb="FF010101"/>
        <rFont val="Consolas"/>
        <family val="3"/>
      </rPr>
      <t xml:space="preserve"> OR </t>
    </r>
    <r>
      <rPr>
        <sz val="9"/>
        <color rgb="FFFF3399"/>
        <rFont val="Consolas"/>
        <family val="3"/>
      </rPr>
      <t>UPDATE</t>
    </r>
    <r>
      <rPr>
        <sz val="9"/>
        <color rgb="FF010101"/>
        <rFont val="Consolas"/>
        <family val="3"/>
      </rPr>
      <t xml:space="preserve"> OR </t>
    </r>
    <r>
      <rPr>
        <sz val="9"/>
        <color rgb="FFFF3399"/>
        <rFont val="Consolas"/>
        <family val="3"/>
      </rPr>
      <t>DELETE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emt_trigger</t>
    </r>
  </si>
  <si>
    <r>
      <t xml:space="preserve">       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TO_CHAR(SYSDATE,</t>
    </r>
    <r>
      <rPr>
        <sz val="9"/>
        <color rgb="FF7DA123"/>
        <rFont val="Consolas"/>
        <family val="3"/>
      </rPr>
      <t>'DY'</t>
    </r>
    <r>
      <rPr>
        <sz val="9"/>
        <color rgb="FF010101"/>
        <rFont val="Consolas"/>
        <family val="3"/>
      </rPr>
      <t>) IN (</t>
    </r>
    <r>
      <rPr>
        <sz val="9"/>
        <color rgb="FF7DA123"/>
        <rFont val="Consolas"/>
        <family val="3"/>
      </rPr>
      <t>'토'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'일'</t>
    </r>
    <r>
      <rPr>
        <sz val="9"/>
        <color rgb="FF010101"/>
        <rFont val="Consolas"/>
        <family val="3"/>
      </rPr>
      <t>) THEN</t>
    </r>
  </si>
  <si>
    <r>
      <t xml:space="preserve">           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INSERTING THEN</t>
    </r>
  </si>
  <si>
    <r>
      <t xml:space="preserve">               RAISE_APPLICATION_ERROR(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20000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'주말 사원정보 추가 불가'</t>
    </r>
    <r>
      <rPr>
        <sz val="9"/>
        <color rgb="FF010101"/>
        <rFont val="Consolas"/>
        <family val="3"/>
      </rPr>
      <t>);</t>
    </r>
  </si>
  <si>
    <t xml:space="preserve">            ELSIF UPDATING THEN</t>
  </si>
  <si>
    <r>
      <t xml:space="preserve">               RAISE_APPLICATION_ERROR(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20001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'주말 사원정보 수정 불가'</t>
    </r>
    <r>
      <rPr>
        <sz val="9"/>
        <color rgb="FF010101"/>
        <rFont val="Consolas"/>
        <family val="3"/>
      </rPr>
      <t xml:space="preserve">);              </t>
    </r>
  </si>
  <si>
    <t xml:space="preserve">            ELSIF DELETING THEN</t>
  </si>
  <si>
    <r>
      <t xml:space="preserve">               RAISE_APPLICATION_ERROR(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20002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'주말 사원정보 삭제 불가'</t>
    </r>
    <r>
      <rPr>
        <sz val="9"/>
        <color rgb="FF010101"/>
        <rFont val="Consolas"/>
        <family val="3"/>
      </rPr>
      <t xml:space="preserve">);              </t>
    </r>
  </si>
  <si>
    <t xml:space="preserve">            ELSE</t>
  </si>
  <si>
    <r>
      <t xml:space="preserve">               RAISE_APPLICATION_ERROR(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20003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'주말 사원정보 변경 불가'</t>
    </r>
    <r>
      <rPr>
        <sz val="9"/>
        <color rgb="FF010101"/>
        <rFont val="Consolas"/>
        <family val="3"/>
      </rPr>
      <t xml:space="preserve">);               </t>
    </r>
  </si>
  <si>
    <r>
      <t xml:space="preserve">            END 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>;</t>
    </r>
  </si>
  <si>
    <t>--UPDATE emt_trigger</t>
  </si>
  <si>
    <t>--   SET sal = 24500</t>
  </si>
  <si>
    <t xml:space="preserve">-- WHERE empno = 7788;  </t>
  </si>
  <si>
    <t xml:space="preserve"> </t>
  </si>
  <si>
    <t xml:space="preserve">--요일 수정전 </t>
  </si>
  <si>
    <t>-- UPDATE emt_trigger</t>
  </si>
  <si>
    <t>--       *</t>
  </si>
  <si>
    <t>--ORA-20001: 주말 사원정보 수정 불가</t>
  </si>
  <si>
    <t>--ORA-06512: "SCOTT.TRG_EMP_NODML_WEEKEND",  7행</t>
  </si>
  <si>
    <t>--ORA-04088: 트리거 'SCOTT.TRG_EMP_NODML_WEEKEND'의 수행시 오류</t>
  </si>
  <si>
    <t>--요일 수정이후</t>
  </si>
  <si>
    <r>
      <t>FROM</t>
    </r>
    <r>
      <rPr>
        <sz val="9"/>
        <color rgb="FF010101"/>
        <rFont val="Consolas"/>
        <family val="3"/>
      </rPr>
      <t xml:space="preserve"> emt_trigger</t>
    </r>
  </si>
  <si>
    <r>
      <t>WHERE</t>
    </r>
    <r>
      <rPr>
        <sz val="9"/>
        <color rgb="FF010101"/>
        <rFont val="Consolas"/>
        <family val="3"/>
      </rPr>
      <t xml:space="preserve"> empno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;  </t>
    </r>
  </si>
  <si>
    <t>ㅇㅇDDdd</t>
    <phoneticPr fontId="2" type="noConversion"/>
  </si>
  <si>
    <t>INDEX</t>
    <phoneticPr fontId="2" type="noConversion"/>
  </si>
  <si>
    <t>인덱스(INDEX)</t>
    <phoneticPr fontId="2" type="noConversion"/>
  </si>
  <si>
    <t>데이터베이스 성능과 관련해 정말 중요한 역할을 한다.</t>
    <phoneticPr fontId="2" type="noConversion"/>
  </si>
  <si>
    <t>인덱스는 양날의 칼날이라 잘 사용하면 정말 좋지만 잘못 쓰게 될 경우</t>
    <phoneticPr fontId="2" type="noConversion"/>
  </si>
  <si>
    <t>오히려 성능 저하의 주범.</t>
    <phoneticPr fontId="2" type="noConversion"/>
  </si>
  <si>
    <t>인덱스의 생성 원리</t>
    <phoneticPr fontId="2" type="noConversion"/>
  </si>
  <si>
    <t>인덱스 구조</t>
    <phoneticPr fontId="2" type="noConversion"/>
  </si>
  <si>
    <t>ROWID</t>
    <phoneticPr fontId="2" type="noConversion"/>
  </si>
  <si>
    <t>오라클 세상에도 모든 데이터들이 저장되어 있는 주소가 있는데, 이 주소를 ROWID라 한다.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</si>
  <si>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deptno, dname, loc, ROWID</t>
    </r>
  </si>
  <si>
    <t xml:space="preserve">    DEPTNO DNAME         LOC        ROWID</t>
  </si>
  <si>
    <t>---------- ------------- ---------- ------------------</t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</si>
  <si>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ACCOUNTING    NEW YORK   AAATPyAAHAAAAFdAAA</t>
    </r>
  </si>
  <si>
    <r>
      <t xml:space="preserve">       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RESEARCH      DALLAS     AAATPyAAHAAAAFdAAB</t>
    </r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</si>
  <si>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         CHICAGO    AAATPyAAHAAAAFdAAC</t>
    </r>
  </si>
  <si>
    <r>
      <t xml:space="preserve">        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 xml:space="preserve"> OPERATIONS    BOSTON     AAATPyAAHAAAAFdAAD</t>
    </r>
  </si>
  <si>
    <t>--ROWID로 조회 : 데이터베이스 마다 다르다</t>
  </si>
  <si>
    <r>
      <t>WHERE</t>
    </r>
    <r>
      <rPr>
        <sz val="9"/>
        <color rgb="FF010101"/>
        <rFont val="Consolas"/>
        <family val="3"/>
      </rPr>
      <t xml:space="preserve"> ROWID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'AAATPyAAHAAAAFdAAC'</t>
    </r>
  </si>
  <si>
    <t xml:space="preserve">    DEPTNO DNAME   LOC      ROWID</t>
  </si>
  <si>
    <t>---------- ------- -------- ------------------</t>
  </si>
  <si>
    <r>
      <t xml:space="preserve">      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SALES   CHICAGO  AAATPyAAHAAAAFdAAC</t>
    </r>
  </si>
  <si>
    <t>인덱스의 종류</t>
    <phoneticPr fontId="2" type="noConversion"/>
  </si>
  <si>
    <t>B-TREE 인덱스, BITMAP 인덱스</t>
    <phoneticPr fontId="2" type="noConversion"/>
  </si>
  <si>
    <t>실시간 트랜잭션 처리(WEB상 데이터 저장하는 DB)</t>
    <phoneticPr fontId="2" type="noConversion"/>
  </si>
  <si>
    <t>OLTP(Online Transaction Processing)</t>
    <phoneticPr fontId="2" type="noConversion"/>
  </si>
  <si>
    <t>OLAP(Online Analytical Processing)</t>
    <phoneticPr fontId="2" type="noConversion"/>
  </si>
  <si>
    <t>대량의 데이터를 한꺼번에 입력한 후 주로 분석이나 통계정보 등을 출력할때 사용.</t>
    <phoneticPr fontId="2" type="noConversion"/>
  </si>
  <si>
    <t>b-tree인덱스</t>
    <phoneticPr fontId="2" type="noConversion"/>
  </si>
  <si>
    <t xml:space="preserve">bit-map인덱스 </t>
    <phoneticPr fontId="2" type="noConversion"/>
  </si>
  <si>
    <t>B-Tree 인덱스</t>
    <phoneticPr fontId="2" type="noConversion"/>
  </si>
  <si>
    <t>ROOT BLOCK, BRANCH BLOCK, LEAF BLOOK</t>
    <phoneticPr fontId="2" type="noConversion"/>
  </si>
  <si>
    <t>생성순서: Leaf block -&gt; Branch block -&gt; Root block</t>
    <phoneticPr fontId="2" type="noConversion"/>
  </si>
  <si>
    <t>조회순서: Root block -&gt; Branch block -&gt; Leaf Block</t>
    <phoneticPr fontId="2" type="noConversion"/>
  </si>
  <si>
    <t>UNIQUE INDEX</t>
    <phoneticPr fontId="2" type="noConversion"/>
  </si>
  <si>
    <t>NON-UNIQUE INDEX</t>
    <phoneticPr fontId="2" type="noConversion"/>
  </si>
  <si>
    <t>FUNCTION BASED INDEX</t>
    <phoneticPr fontId="2" type="noConversion"/>
  </si>
  <si>
    <t>COMPOSITE INDEX</t>
    <phoneticPr fontId="2" type="noConversion"/>
  </si>
  <si>
    <t>BITMAP INDEX</t>
    <phoneticPr fontId="2" type="noConversion"/>
  </si>
  <si>
    <t>인덱스 종류</t>
    <phoneticPr fontId="2" type="noConversion"/>
  </si>
  <si>
    <t>인덱스를 만드는 컬럼에 중복되는 데이터가 없다.</t>
    <phoneticPr fontId="2" type="noConversion"/>
  </si>
  <si>
    <t>(데이터 중복이 현재, 미래에도 없다.)</t>
    <phoneticPr fontId="2" type="noConversion"/>
  </si>
  <si>
    <t>구문)</t>
    <phoneticPr fontId="2" type="noConversion"/>
  </si>
  <si>
    <t>CREATE UNIQUE INDEX 인덱스명</t>
    <phoneticPr fontId="2" type="noConversion"/>
  </si>
  <si>
    <t>ON 테이블 이름( 컬럼 ASC|DESC, 컬럼 ASC|DESC);</t>
    <phoneticPr fontId="2" type="noConversion"/>
  </si>
  <si>
    <t>DESC dept2;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</si>
  <si>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dept2;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</si>
  <si>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UNIQUE</t>
    </r>
    <r>
      <rPr>
        <sz val="9"/>
        <color rgb="FF010101"/>
        <rFont val="Consolas"/>
        <family val="3"/>
      </rPr>
      <t xml:space="preserve"> INDEX idx_dept2_dname                                                     </t>
    </r>
  </si>
  <si>
    <r>
      <t>ON</t>
    </r>
    <r>
      <rPr>
        <sz val="9"/>
        <color rgb="FF010101"/>
        <rFont val="Consolas"/>
        <family val="3"/>
      </rPr>
      <t xml:space="preserve"> dept2( dname ASC );                                                  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</si>
  <si>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dept2 (</t>
    </r>
  </si>
  <si>
    <t xml:space="preserve">    dcode,</t>
  </si>
  <si>
    <t xml:space="preserve">    pdept,</t>
  </si>
  <si>
    <t xml:space="preserve">    area</t>
  </si>
  <si>
    <r>
      <t xml:space="preserve">    </t>
    </r>
    <r>
      <rPr>
        <sz val="9"/>
        <color rgb="FF004FC8"/>
        <rFont val="Consolas"/>
        <family val="3"/>
      </rPr>
      <t>9101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</si>
  <si>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'TEMP01'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</si>
  <si>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004FC8"/>
        <rFont val="Consolas"/>
        <family val="3"/>
      </rPr>
      <t>1006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</si>
  <si>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'SEOUL BRANCH OFFICE'</t>
    </r>
  </si>
  <si>
    <r>
      <t xml:space="preserve">    </t>
    </r>
    <r>
      <rPr>
        <sz val="9"/>
        <color rgb="FF004FC8"/>
        <rFont val="Consolas"/>
        <family val="3"/>
      </rPr>
      <t>9201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</si>
  <si>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7DA123"/>
        <rFont val="Consolas"/>
        <family val="3"/>
      </rPr>
      <t>'SEOUL BRANCH OFFICE02'</t>
    </r>
  </si>
  <si>
    <t>--ORA-00001: 무결성 제약 조건(SCOTT.IDX_DEPT2_DNAME)에 위배됩니다</t>
  </si>
  <si>
    <t>현재, 미래에 중복된 값이 입력될 가능성이 없는 컬럼(dname)에 사용해야 한다.</t>
  </si>
  <si>
    <t>NON-UNIQUE INDEX</t>
    <phoneticPr fontId="2" type="noConversion"/>
  </si>
  <si>
    <t>중복된 데이터가 들어있는 컬럼에 생성하는 INDEX</t>
    <phoneticPr fontId="2" type="noConversion"/>
  </si>
  <si>
    <t>CREATE INDEX 인덱스명</t>
    <phoneticPr fontId="2" type="noConversion"/>
  </si>
  <si>
    <t>--dept2 area에 non-unique index생성</t>
  </si>
  <si>
    <r>
      <t>CREATE</t>
    </r>
    <r>
      <rPr>
        <sz val="9"/>
        <color rgb="FF010101"/>
        <rFont val="Consolas"/>
        <family val="3"/>
      </rPr>
      <t xml:space="preserve"> INDEX idx_dept2_area</t>
    </r>
  </si>
  <si>
    <r>
      <t>ON</t>
    </r>
    <r>
      <rPr>
        <sz val="9"/>
        <color rgb="FF010101"/>
        <rFont val="Consolas"/>
        <family val="3"/>
      </rPr>
      <t xml:space="preserve"> dept2(area ASC)</t>
    </r>
  </si>
  <si>
    <t>--인덱스가 생성되었습니다.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</si>
  <si>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999999"/>
        <rFont val="Consolas"/>
        <family val="3"/>
      </rPr>
      <t>/*+ INDEX_ASC(t1 IDX_DEPT2_AREA) */</t>
    </r>
    <r>
      <rPr>
        <sz val="9"/>
        <color rgb="FF010101"/>
        <rFont val="Consolas"/>
        <family val="3"/>
      </rPr>
      <t xml:space="preserve">  </t>
    </r>
    <r>
      <rPr>
        <sz val="9"/>
        <color rgb="FF0099CC"/>
        <rFont val="Consolas"/>
        <family val="3"/>
      </rPr>
      <t>*</t>
    </r>
  </si>
  <si>
    <r>
      <t>FROM</t>
    </r>
    <r>
      <rPr>
        <sz val="9"/>
        <color rgb="FF010101"/>
        <rFont val="Consolas"/>
        <family val="3"/>
      </rPr>
      <t xml:space="preserve"> dept2 t1</t>
    </r>
  </si>
  <si>
    <r>
      <t>WHERE</t>
    </r>
    <r>
      <rPr>
        <sz val="9"/>
        <color rgb="FF010101"/>
        <rFont val="Consolas"/>
        <family val="3"/>
      </rPr>
      <t xml:space="preserve"> area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'0'</t>
    </r>
  </si>
  <si>
    <t xml:space="preserve"> DCODE        DNAME                       PDEPT        AREA                                                                              </t>
  </si>
  <si>
    <t>------------ ---------------------------- ------------ -----------------------</t>
  </si>
  <si>
    <r>
      <t>1008</t>
    </r>
    <r>
      <rPr>
        <sz val="9"/>
        <color rgb="FF010101"/>
        <rFont val="Consolas"/>
        <family val="3"/>
      </rPr>
      <t xml:space="preserve">         Sales1 Team                  </t>
    </r>
    <r>
      <rPr>
        <sz val="9"/>
        <color rgb="FF004FC8"/>
        <rFont val="Consolas"/>
        <family val="3"/>
      </rPr>
      <t>1007</t>
    </r>
    <r>
      <rPr>
        <sz val="9"/>
        <color rgb="FF010101"/>
        <rFont val="Consolas"/>
        <family val="3"/>
      </rPr>
      <t xml:space="preserve">         Busan Branch Office</t>
    </r>
  </si>
  <si>
    <r>
      <t>1004</t>
    </r>
    <r>
      <rPr>
        <sz val="9"/>
        <color rgb="FF010101"/>
        <rFont val="Consolas"/>
        <family val="3"/>
      </rPr>
      <t xml:space="preserve">         H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 xml:space="preserve">W Support Team             </t>
    </r>
    <r>
      <rPr>
        <sz val="9"/>
        <color rgb="FF004FC8"/>
        <rFont val="Consolas"/>
        <family val="3"/>
      </rPr>
      <t>1003</t>
    </r>
    <r>
      <rPr>
        <sz val="9"/>
        <color rgb="FF010101"/>
        <rFont val="Consolas"/>
        <family val="3"/>
      </rPr>
      <t xml:space="preserve">         Daejeon Branch Office</t>
    </r>
  </si>
  <si>
    <r>
      <t>1005</t>
    </r>
    <r>
      <rPr>
        <sz val="9"/>
        <color rgb="FF010101"/>
        <rFont val="Consolas"/>
        <family val="3"/>
      </rPr>
      <t xml:space="preserve">         S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 xml:space="preserve">W Support Team             </t>
    </r>
    <r>
      <rPr>
        <sz val="9"/>
        <color rgb="FF004FC8"/>
        <rFont val="Consolas"/>
        <family val="3"/>
      </rPr>
      <t>1003</t>
    </r>
    <r>
      <rPr>
        <sz val="9"/>
        <color rgb="FF010101"/>
        <rFont val="Consolas"/>
        <family val="3"/>
      </rPr>
      <t xml:space="preserve">         Kyunggi Branch Office</t>
    </r>
  </si>
  <si>
    <r>
      <t>1009</t>
    </r>
    <r>
      <rPr>
        <sz val="9"/>
        <color rgb="FF010101"/>
        <rFont val="Consolas"/>
        <family val="3"/>
      </rPr>
      <t xml:space="preserve">         Sales2 Team                  </t>
    </r>
    <r>
      <rPr>
        <sz val="9"/>
        <color rgb="FF004FC8"/>
        <rFont val="Consolas"/>
        <family val="3"/>
      </rPr>
      <t>1007</t>
    </r>
    <r>
      <rPr>
        <sz val="9"/>
        <color rgb="FF010101"/>
        <rFont val="Consolas"/>
        <family val="3"/>
      </rPr>
      <t xml:space="preserve">         Kyunggi Branch Office</t>
    </r>
  </si>
  <si>
    <r>
      <t>0001</t>
    </r>
    <r>
      <rPr>
        <sz val="9"/>
        <color rgb="FF010101"/>
        <rFont val="Consolas"/>
        <family val="3"/>
      </rPr>
      <t xml:space="preserve">         President                                 Pohang Main Office</t>
    </r>
  </si>
  <si>
    <r>
      <t>1003</t>
    </r>
    <r>
      <rPr>
        <sz val="9"/>
        <color rgb="FF010101"/>
        <rFont val="Consolas"/>
        <family val="3"/>
      </rPr>
      <t xml:space="preserve">         Engineering division         </t>
    </r>
    <r>
      <rPr>
        <sz val="9"/>
        <color rgb="FF004FC8"/>
        <rFont val="Consolas"/>
        <family val="3"/>
      </rPr>
      <t>0001</t>
    </r>
    <r>
      <rPr>
        <sz val="9"/>
        <color rgb="FF010101"/>
        <rFont val="Consolas"/>
        <family val="3"/>
      </rPr>
      <t xml:space="preserve">         Pohang Main Office</t>
    </r>
  </si>
  <si>
    <r>
      <t>1006</t>
    </r>
    <r>
      <rPr>
        <sz val="9"/>
        <color rgb="FF010101"/>
        <rFont val="Consolas"/>
        <family val="3"/>
      </rPr>
      <t xml:space="preserve">         Business Department          </t>
    </r>
    <r>
      <rPr>
        <sz val="9"/>
        <color rgb="FF004FC8"/>
        <rFont val="Consolas"/>
        <family val="3"/>
      </rPr>
      <t>0001</t>
    </r>
    <r>
      <rPr>
        <sz val="9"/>
        <color rgb="FF010101"/>
        <rFont val="Consolas"/>
        <family val="3"/>
      </rPr>
      <t xml:space="preserve">         Pohang Main Office</t>
    </r>
  </si>
  <si>
    <r>
      <t>1007</t>
    </r>
    <r>
      <rPr>
        <sz val="9"/>
        <color rgb="FF010101"/>
        <rFont val="Consolas"/>
        <family val="3"/>
      </rPr>
      <t xml:space="preserve">         Business Planning Team       </t>
    </r>
    <r>
      <rPr>
        <sz val="9"/>
        <color rgb="FF004FC8"/>
        <rFont val="Consolas"/>
        <family val="3"/>
      </rPr>
      <t>1006</t>
    </r>
    <r>
      <rPr>
        <sz val="9"/>
        <color rgb="FF010101"/>
        <rFont val="Consolas"/>
        <family val="3"/>
      </rPr>
      <t xml:space="preserve">         Pohang Main Office</t>
    </r>
  </si>
  <si>
    <r>
      <t>9101</t>
    </r>
    <r>
      <rPr>
        <sz val="9"/>
        <color rgb="FF010101"/>
        <rFont val="Consolas"/>
        <family val="3"/>
      </rPr>
      <t xml:space="preserve">         TEMP01                       </t>
    </r>
    <r>
      <rPr>
        <sz val="9"/>
        <color rgb="FF004FC8"/>
        <rFont val="Consolas"/>
        <family val="3"/>
      </rPr>
      <t>1006</t>
    </r>
    <r>
      <rPr>
        <sz val="9"/>
        <color rgb="FF010101"/>
        <rFont val="Consolas"/>
        <family val="3"/>
      </rPr>
      <t xml:space="preserve">         SEOUL BRANCH OFFICE</t>
    </r>
  </si>
  <si>
    <r>
      <t>1000</t>
    </r>
    <r>
      <rPr>
        <sz val="9"/>
        <color rgb="FF010101"/>
        <rFont val="Consolas"/>
        <family val="3"/>
      </rPr>
      <t xml:space="preserve">         Management Support Team      </t>
    </r>
    <r>
      <rPr>
        <sz val="9"/>
        <color rgb="FF004FC8"/>
        <rFont val="Consolas"/>
        <family val="3"/>
      </rPr>
      <t>0001</t>
    </r>
    <r>
      <rPr>
        <sz val="9"/>
        <color rgb="FF010101"/>
        <rFont val="Consolas"/>
        <family val="3"/>
      </rPr>
      <t xml:space="preserve">         Seoul Branch Office</t>
    </r>
  </si>
  <si>
    <r>
      <t>1001</t>
    </r>
    <r>
      <rPr>
        <sz val="9"/>
        <color rgb="FF010101"/>
        <rFont val="Consolas"/>
        <family val="3"/>
      </rPr>
      <t xml:space="preserve">         Financial Management Team    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 xml:space="preserve">         Seoul Branch Office</t>
    </r>
  </si>
  <si>
    <r>
      <t>1002</t>
    </r>
    <r>
      <rPr>
        <sz val="9"/>
        <color rgb="FF010101"/>
        <rFont val="Consolas"/>
        <family val="3"/>
      </rPr>
      <t xml:space="preserve">         General affairs              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 xml:space="preserve">         Seoul Branch Office</t>
    </r>
  </si>
  <si>
    <r>
      <t>1010</t>
    </r>
    <r>
      <rPr>
        <sz val="9"/>
        <color rgb="FF010101"/>
        <rFont val="Consolas"/>
        <family val="3"/>
      </rPr>
      <t xml:space="preserve">         Sales3 Team                  </t>
    </r>
    <r>
      <rPr>
        <sz val="9"/>
        <color rgb="FF004FC8"/>
        <rFont val="Consolas"/>
        <family val="3"/>
      </rPr>
      <t>1007</t>
    </r>
    <r>
      <rPr>
        <sz val="9"/>
        <color rgb="FF010101"/>
        <rFont val="Consolas"/>
        <family val="3"/>
      </rPr>
      <t xml:space="preserve">         Seoul Branch Office</t>
    </r>
  </si>
  <si>
    <r>
      <t>1011</t>
    </r>
    <r>
      <rPr>
        <sz val="9"/>
        <color rgb="FF010101"/>
        <rFont val="Consolas"/>
        <family val="3"/>
      </rPr>
      <t xml:space="preserve">         Sales4 Team                  </t>
    </r>
    <r>
      <rPr>
        <sz val="9"/>
        <color rgb="FF004FC8"/>
        <rFont val="Consolas"/>
        <family val="3"/>
      </rPr>
      <t>1007</t>
    </r>
    <r>
      <rPr>
        <sz val="9"/>
        <color rgb="FF010101"/>
        <rFont val="Consolas"/>
        <family val="3"/>
      </rPr>
      <t xml:space="preserve">         Ulsan Branch Office</t>
    </r>
  </si>
  <si>
    <t>--실행계획</t>
  </si>
  <si>
    <t>--해석되었습니다.</t>
  </si>
  <si>
    <r>
      <t xml:space="preserve">Plan hash value: </t>
    </r>
    <r>
      <rPr>
        <sz val="9"/>
        <color rgb="FF004FC8"/>
        <rFont val="Consolas"/>
        <family val="3"/>
      </rPr>
      <t>3674293566</t>
    </r>
  </si>
  <si>
    <t>------------------------------------------------------------------------------------------------------</t>
  </si>
  <si>
    <r>
      <t>|</t>
    </r>
    <r>
      <rPr>
        <sz val="9"/>
        <color rgb="FF010101"/>
        <rFont val="Consolas"/>
        <family val="3"/>
      </rPr>
      <t xml:space="preserve"> Id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Operation               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Name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Rows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Bytes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Cost (%CPU)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Time    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</si>
  <si>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STATEMENT        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616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(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</si>
  <si>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ACCESS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INDEX ROWID BATCHED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DEPT2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</t>
    </r>
    <r>
      <rPr>
        <sz val="9"/>
        <color rgb="FF004FC8"/>
        <rFont val="Consolas"/>
        <family val="3"/>
      </rPr>
      <t>616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  (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</si>
  <si>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>|*</t>
    </r>
    <r>
      <rPr>
        <sz val="9"/>
        <color rgb="FF010101"/>
        <rFont val="Consolas"/>
        <family val="3"/>
      </rPr>
      <t xml:space="preserve">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INDEX RANGE SCAN           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IDX_DEPT2_AREA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14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  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  (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|</t>
    </r>
  </si>
  <si>
    <r>
      <t xml:space="preserve">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access(</t>
    </r>
    <r>
      <rPr>
        <sz val="9"/>
        <color rgb="FF7DA123"/>
        <rFont val="Consolas"/>
        <family val="3"/>
      </rPr>
      <t>"AREA"</t>
    </r>
    <r>
      <rPr>
        <sz val="9"/>
        <color rgb="FF0099CC"/>
        <rFont val="Consolas"/>
        <family val="3"/>
      </rPr>
      <t>&gt;</t>
    </r>
    <r>
      <rPr>
        <sz val="9"/>
        <color rgb="FF7DA123"/>
        <rFont val="Consolas"/>
        <family val="3"/>
      </rPr>
      <t>'0'</t>
    </r>
    <r>
      <rPr>
        <sz val="9"/>
        <color rgb="FF010101"/>
        <rFont val="Consolas"/>
        <family val="3"/>
      </rPr>
      <t>)</t>
    </r>
  </si>
  <si>
    <t>/*+ 인덱스사용방법(테이블(ALIAS) 인덱스이름     */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</si>
  <si>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theme="1"/>
        <rFont val="Consolas"/>
        <family val="3"/>
      </rPr>
      <t>/*+ INDEX_ASC(t1 IDX_DEPT2_AREA) */  *</t>
    </r>
    <phoneticPr fontId="2" type="noConversion"/>
  </si>
  <si>
    <t>col plan_table_output format a120;</t>
    <phoneticPr fontId="2" type="noConversion"/>
  </si>
  <si>
    <t>select * from table(dbms_xplan.display);</t>
    <phoneticPr fontId="2" type="noConversion"/>
  </si>
  <si>
    <t>인덱스는 어느 컬럼에 생성해야 하나요?</t>
    <phoneticPr fontId="2" type="noConversion"/>
  </si>
  <si>
    <r>
      <t xml:space="preserve">WHERE 절에 오는 </t>
    </r>
    <r>
      <rPr>
        <sz val="11"/>
        <color rgb="FFFF0000"/>
        <rFont val="맑은 고딕"/>
        <family val="3"/>
        <charset val="129"/>
        <scheme val="minor"/>
      </rPr>
      <t>조건 컬럼이나 조인컬럼</t>
    </r>
    <r>
      <rPr>
        <sz val="11"/>
        <color theme="1"/>
        <rFont val="맑은 고딕"/>
        <family val="2"/>
        <charset val="129"/>
        <scheme val="minor"/>
      </rPr>
      <t>등에 만들어야 한다.</t>
    </r>
    <phoneticPr fontId="2" type="noConversion"/>
  </si>
  <si>
    <t>함수기반 인덱스(FUNCTION BASED INDEX)</t>
    <phoneticPr fontId="2" type="noConversion"/>
  </si>
  <si>
    <t>열에 산술식 같은 데이터 가공있는 경우 사용</t>
    <phoneticPr fontId="2" type="noConversion"/>
  </si>
  <si>
    <t>WHERE절의 조건절 왼쪽 컬럼은 다른 형태로 가공해서는 않된다.</t>
    <phoneticPr fontId="2" type="noConversion"/>
  </si>
  <si>
    <t>가공하게 되면 인덱스가 있어도 사용하지 않는다.</t>
    <phoneticPr fontId="2" type="noConversion"/>
  </si>
  <si>
    <r>
      <t xml:space="preserve">WHERE </t>
    </r>
    <r>
      <rPr>
        <sz val="11"/>
        <color rgb="FFFF0000"/>
        <rFont val="맑은 고딕"/>
        <family val="3"/>
        <charset val="129"/>
        <scheme val="minor"/>
      </rPr>
      <t xml:space="preserve"> pay + 1000</t>
    </r>
    <r>
      <rPr>
        <sz val="11"/>
        <color theme="1"/>
        <rFont val="맑은 고딕"/>
        <family val="2"/>
        <charset val="129"/>
        <scheme val="minor"/>
      </rPr>
      <t xml:space="preserve"> = 2000;</t>
    </r>
    <phoneticPr fontId="2" type="noConversion"/>
  </si>
  <si>
    <r>
      <t xml:space="preserve">WHERE </t>
    </r>
    <r>
      <rPr>
        <sz val="11"/>
        <color rgb="FFFF0000"/>
        <rFont val="맑은 고딕"/>
        <family val="3"/>
        <charset val="129"/>
        <scheme val="minor"/>
      </rPr>
      <t xml:space="preserve"> pay </t>
    </r>
    <r>
      <rPr>
        <sz val="11"/>
        <color theme="1"/>
        <rFont val="맑은 고딕"/>
        <family val="2"/>
        <charset val="129"/>
        <scheme val="minor"/>
      </rPr>
      <t xml:space="preserve"> = 2000-1000;</t>
    </r>
    <phoneticPr fontId="2" type="noConversion"/>
  </si>
  <si>
    <t>인덱스 사용가능</t>
    <phoneticPr fontId="2" type="noConversion"/>
  </si>
  <si>
    <t>인덱스 사용불가</t>
    <phoneticPr fontId="2" type="noConversion"/>
  </si>
  <si>
    <t>구문)</t>
    <phoneticPr fontId="2" type="noConversion"/>
  </si>
  <si>
    <t>ON 테이블 이름( pay + 1000);</t>
    <phoneticPr fontId="2" type="noConversion"/>
  </si>
  <si>
    <t>pay+1000이라는 컬럼이 없지만 인덱스가 생성된다.</t>
    <phoneticPr fontId="2" type="noConversion"/>
  </si>
  <si>
    <t>-&gt; 쿼리에 조건이 변경되면 인덱스를 다시 만들어야 한다.</t>
    <phoneticPr fontId="2" type="noConversion"/>
  </si>
  <si>
    <t>DESCENDING INDEX(내림차순 인덱스)</t>
    <phoneticPr fontId="2" type="noConversion"/>
  </si>
  <si>
    <t>--HINT 구문 /*+ */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</si>
  <si>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999999"/>
        <rFont val="Consolas"/>
        <family val="3"/>
      </rPr>
      <t>/*+ INDEX_DESC(t1 IDX_DEPT2_AREA) */</t>
    </r>
    <r>
      <rPr>
        <sz val="9"/>
        <color rgb="FF010101"/>
        <rFont val="Consolas"/>
        <family val="3"/>
      </rPr>
      <t xml:space="preserve"> 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                                         </t>
    </r>
  </si>
  <si>
    <r>
      <t>FROM</t>
    </r>
    <r>
      <rPr>
        <sz val="9"/>
        <color rgb="FF010101"/>
        <rFont val="Consolas"/>
        <family val="3"/>
      </rPr>
      <t xml:space="preserve"> dept2 t1                                           </t>
    </r>
  </si>
  <si>
    <r>
      <t>WHERE</t>
    </r>
    <r>
      <rPr>
        <sz val="9"/>
        <color rgb="FF010101"/>
        <rFont val="Consolas"/>
        <family val="3"/>
      </rPr>
      <t xml:space="preserve"> area 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'0'</t>
    </r>
    <r>
      <rPr>
        <sz val="9"/>
        <color rgb="FF010101"/>
        <rFont val="Consolas"/>
        <family val="3"/>
      </rPr>
      <t xml:space="preserve">                                                </t>
    </r>
  </si>
  <si>
    <t xml:space="preserve">;                                               </t>
  </si>
  <si>
    <t>DCODE        DNAME                      PDEPT        AREA</t>
  </si>
  <si>
    <t>------------ -------------------------- ------------ --------------------------</t>
  </si>
  <si>
    <r>
      <t>1011</t>
    </r>
    <r>
      <rPr>
        <sz val="9"/>
        <color rgb="FF010101"/>
        <rFont val="Consolas"/>
        <family val="3"/>
      </rPr>
      <t xml:space="preserve">         Sales4 Team                </t>
    </r>
    <r>
      <rPr>
        <sz val="9"/>
        <color rgb="FF004FC8"/>
        <rFont val="Consolas"/>
        <family val="3"/>
      </rPr>
      <t>1007</t>
    </r>
    <r>
      <rPr>
        <sz val="9"/>
        <color rgb="FF010101"/>
        <rFont val="Consolas"/>
        <family val="3"/>
      </rPr>
      <t xml:space="preserve">         Ulsan Branch Office</t>
    </r>
  </si>
  <si>
    <r>
      <t>1010</t>
    </r>
    <r>
      <rPr>
        <sz val="9"/>
        <color rgb="FF010101"/>
        <rFont val="Consolas"/>
        <family val="3"/>
      </rPr>
      <t xml:space="preserve">         Sales3 Team                </t>
    </r>
    <r>
      <rPr>
        <sz val="9"/>
        <color rgb="FF004FC8"/>
        <rFont val="Consolas"/>
        <family val="3"/>
      </rPr>
      <t>1007</t>
    </r>
    <r>
      <rPr>
        <sz val="9"/>
        <color rgb="FF010101"/>
        <rFont val="Consolas"/>
        <family val="3"/>
      </rPr>
      <t xml:space="preserve">         Seoul Branch Office</t>
    </r>
  </si>
  <si>
    <r>
      <t>1002</t>
    </r>
    <r>
      <rPr>
        <sz val="9"/>
        <color rgb="FF010101"/>
        <rFont val="Consolas"/>
        <family val="3"/>
      </rPr>
      <t xml:space="preserve">         General affairs            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 xml:space="preserve">         Seoul Branch Office</t>
    </r>
  </si>
  <si>
    <r>
      <t>1001</t>
    </r>
    <r>
      <rPr>
        <sz val="9"/>
        <color rgb="FF010101"/>
        <rFont val="Consolas"/>
        <family val="3"/>
      </rPr>
      <t xml:space="preserve">         Financial Management Team  </t>
    </r>
    <r>
      <rPr>
        <sz val="9"/>
        <color rgb="FF004FC8"/>
        <rFont val="Consolas"/>
        <family val="3"/>
      </rPr>
      <t>1000</t>
    </r>
    <r>
      <rPr>
        <sz val="9"/>
        <color rgb="FF010101"/>
        <rFont val="Consolas"/>
        <family val="3"/>
      </rPr>
      <t xml:space="preserve">         Seoul Branch Office</t>
    </r>
  </si>
  <si>
    <r>
      <t>1000</t>
    </r>
    <r>
      <rPr>
        <sz val="9"/>
        <color rgb="FF010101"/>
        <rFont val="Consolas"/>
        <family val="3"/>
      </rPr>
      <t xml:space="preserve">         Management Support Team    </t>
    </r>
    <r>
      <rPr>
        <sz val="9"/>
        <color rgb="FF004FC8"/>
        <rFont val="Consolas"/>
        <family val="3"/>
      </rPr>
      <t>0001</t>
    </r>
    <r>
      <rPr>
        <sz val="9"/>
        <color rgb="FF010101"/>
        <rFont val="Consolas"/>
        <family val="3"/>
      </rPr>
      <t xml:space="preserve">         Seoul Branch Office</t>
    </r>
  </si>
  <si>
    <r>
      <t>9101</t>
    </r>
    <r>
      <rPr>
        <sz val="9"/>
        <color rgb="FF010101"/>
        <rFont val="Consolas"/>
        <family val="3"/>
      </rPr>
      <t xml:space="preserve">         TEMP01                     </t>
    </r>
    <r>
      <rPr>
        <sz val="9"/>
        <color rgb="FF004FC8"/>
        <rFont val="Consolas"/>
        <family val="3"/>
      </rPr>
      <t>1006</t>
    </r>
    <r>
      <rPr>
        <sz val="9"/>
        <color rgb="FF010101"/>
        <rFont val="Consolas"/>
        <family val="3"/>
      </rPr>
      <t xml:space="preserve">         SEOUL BRANCH OFFICE</t>
    </r>
  </si>
  <si>
    <r>
      <t>1007</t>
    </r>
    <r>
      <rPr>
        <sz val="9"/>
        <color rgb="FF010101"/>
        <rFont val="Consolas"/>
        <family val="3"/>
      </rPr>
      <t xml:space="preserve">         Business Planning Team     </t>
    </r>
    <r>
      <rPr>
        <sz val="9"/>
        <color rgb="FF004FC8"/>
        <rFont val="Consolas"/>
        <family val="3"/>
      </rPr>
      <t>1006</t>
    </r>
    <r>
      <rPr>
        <sz val="9"/>
        <color rgb="FF010101"/>
        <rFont val="Consolas"/>
        <family val="3"/>
      </rPr>
      <t xml:space="preserve">         Pohang Main Office</t>
    </r>
  </si>
  <si>
    <r>
      <t>1006</t>
    </r>
    <r>
      <rPr>
        <sz val="9"/>
        <color rgb="FF010101"/>
        <rFont val="Consolas"/>
        <family val="3"/>
      </rPr>
      <t xml:space="preserve">         Business Department        </t>
    </r>
    <r>
      <rPr>
        <sz val="9"/>
        <color rgb="FF004FC8"/>
        <rFont val="Consolas"/>
        <family val="3"/>
      </rPr>
      <t>0001</t>
    </r>
    <r>
      <rPr>
        <sz val="9"/>
        <color rgb="FF010101"/>
        <rFont val="Consolas"/>
        <family val="3"/>
      </rPr>
      <t xml:space="preserve">         Pohang Main Office</t>
    </r>
  </si>
  <si>
    <r>
      <t>1003</t>
    </r>
    <r>
      <rPr>
        <sz val="9"/>
        <color rgb="FF010101"/>
        <rFont val="Consolas"/>
        <family val="3"/>
      </rPr>
      <t xml:space="preserve">         Engineering division       </t>
    </r>
    <r>
      <rPr>
        <sz val="9"/>
        <color rgb="FF004FC8"/>
        <rFont val="Consolas"/>
        <family val="3"/>
      </rPr>
      <t>0001</t>
    </r>
    <r>
      <rPr>
        <sz val="9"/>
        <color rgb="FF010101"/>
        <rFont val="Consolas"/>
        <family val="3"/>
      </rPr>
      <t xml:space="preserve">         Pohang Main Office</t>
    </r>
  </si>
  <si>
    <r>
      <t>0001</t>
    </r>
    <r>
      <rPr>
        <sz val="9"/>
        <color rgb="FF010101"/>
        <rFont val="Consolas"/>
        <family val="3"/>
      </rPr>
      <t xml:space="preserve">         President                               Pohang Main Office</t>
    </r>
  </si>
  <si>
    <r>
      <t>1009</t>
    </r>
    <r>
      <rPr>
        <sz val="9"/>
        <color rgb="FF010101"/>
        <rFont val="Consolas"/>
        <family val="3"/>
      </rPr>
      <t xml:space="preserve">         Sales2 Team                </t>
    </r>
    <r>
      <rPr>
        <sz val="9"/>
        <color rgb="FF004FC8"/>
        <rFont val="Consolas"/>
        <family val="3"/>
      </rPr>
      <t>1007</t>
    </r>
    <r>
      <rPr>
        <sz val="9"/>
        <color rgb="FF010101"/>
        <rFont val="Consolas"/>
        <family val="3"/>
      </rPr>
      <t xml:space="preserve">         Kyunggi Branch Office</t>
    </r>
  </si>
  <si>
    <r>
      <t>1005</t>
    </r>
    <r>
      <rPr>
        <sz val="9"/>
        <color rgb="FF010101"/>
        <rFont val="Consolas"/>
        <family val="3"/>
      </rPr>
      <t xml:space="preserve">         S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 xml:space="preserve">W Support Team           </t>
    </r>
    <r>
      <rPr>
        <sz val="9"/>
        <color rgb="FF004FC8"/>
        <rFont val="Consolas"/>
        <family val="3"/>
      </rPr>
      <t>1003</t>
    </r>
    <r>
      <rPr>
        <sz val="9"/>
        <color rgb="FF010101"/>
        <rFont val="Consolas"/>
        <family val="3"/>
      </rPr>
      <t xml:space="preserve">         Kyunggi Branch Office</t>
    </r>
  </si>
  <si>
    <r>
      <t>1004</t>
    </r>
    <r>
      <rPr>
        <sz val="9"/>
        <color rgb="FF010101"/>
        <rFont val="Consolas"/>
        <family val="3"/>
      </rPr>
      <t xml:space="preserve">         H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 xml:space="preserve">W Support Team           </t>
    </r>
    <r>
      <rPr>
        <sz val="9"/>
        <color rgb="FF004FC8"/>
        <rFont val="Consolas"/>
        <family val="3"/>
      </rPr>
      <t>1003</t>
    </r>
    <r>
      <rPr>
        <sz val="9"/>
        <color rgb="FF010101"/>
        <rFont val="Consolas"/>
        <family val="3"/>
      </rPr>
      <t xml:space="preserve">         Daejeon Branch Office</t>
    </r>
  </si>
  <si>
    <r>
      <t>1008</t>
    </r>
    <r>
      <rPr>
        <sz val="9"/>
        <color rgb="FF010101"/>
        <rFont val="Consolas"/>
        <family val="3"/>
      </rPr>
      <t xml:space="preserve">         Sales1 Team                </t>
    </r>
    <r>
      <rPr>
        <sz val="9"/>
        <color rgb="FF004FC8"/>
        <rFont val="Consolas"/>
        <family val="3"/>
      </rPr>
      <t>1007</t>
    </r>
    <r>
      <rPr>
        <sz val="9"/>
        <color rgb="FF010101"/>
        <rFont val="Consolas"/>
        <family val="3"/>
      </rPr>
      <t xml:space="preserve">         Busan Branch Office</t>
    </r>
  </si>
  <si>
    <t>결합인덱스(Composite index)</t>
    <phoneticPr fontId="2" type="noConversion"/>
  </si>
  <si>
    <t>결합인덱스란 인덱스를 생성할 때 두개 이상의 컬럼을 합쳐서 인덱스를 생성하는 것을 말한다.</t>
    <phoneticPr fontId="2" type="noConversion"/>
  </si>
  <si>
    <t>sql문장에서 WHERE절의 조건 컬럼이 2개이상 AND로 연결되어 함께 사용되는 경우에 많이 사용한다.</t>
    <phoneticPr fontId="2" type="noConversion"/>
  </si>
  <si>
    <t>아주 많이 사용하는 인덱스, 단 잘못 생성하게 되면 성능에 아주 나쁜 영향을 준다.</t>
    <phoneticPr fontId="2" type="noConversion"/>
  </si>
  <si>
    <t>1. EMP테이블에 인원 100명 , 그 중에 남자(m) 50명, 여자(F) 50명이라 가정</t>
    <phoneticPr fontId="2" type="noConversion"/>
  </si>
  <si>
    <t>남자 중에 SMITH인 사람이 단 2명 있다고 가정.</t>
    <phoneticPr fontId="2" type="noConversion"/>
  </si>
  <si>
    <t>NAME,SEX별 순서로 생성하는 것이 성능이 우수</t>
    <phoneticPr fontId="2" type="noConversion"/>
  </si>
  <si>
    <t xml:space="preserve">WHERE </t>
    <phoneticPr fontId="2" type="noConversion"/>
  </si>
  <si>
    <t>문법)</t>
    <phoneticPr fontId="2" type="noConversion"/>
  </si>
  <si>
    <t>CREATE  INDEX 인덱스명</t>
    <phoneticPr fontId="2" type="noConversion"/>
  </si>
  <si>
    <r>
      <t>ON 테이블 이름(</t>
    </r>
    <r>
      <rPr>
        <sz val="11"/>
        <color rgb="FFFF0000"/>
        <rFont val="맑은 고딕"/>
        <family val="3"/>
        <charset val="129"/>
        <scheme val="minor"/>
      </rPr>
      <t>컬럼 ASC|DESC, 컬럼 ASC|DESC</t>
    </r>
    <r>
      <rPr>
        <sz val="11"/>
        <color theme="1"/>
        <rFont val="맑은 고딕"/>
        <family val="2"/>
        <charset val="129"/>
        <scheme val="minor"/>
      </rPr>
      <t>);</t>
    </r>
    <phoneticPr fontId="2" type="noConversion"/>
  </si>
  <si>
    <t>ex)</t>
    <phoneticPr fontId="61" type="noConversion"/>
  </si>
  <si>
    <t>SELECT ename, sal</t>
    <phoneticPr fontId="61" type="noConversion"/>
  </si>
  <si>
    <t>FROM emp</t>
    <phoneticPr fontId="61" type="noConversion"/>
  </si>
  <si>
    <t>WHERE ename ='SMITH'</t>
    <phoneticPr fontId="61" type="noConversion"/>
  </si>
  <si>
    <r>
      <rPr>
        <sz val="11"/>
        <color indexed="49"/>
        <rFont val="맑은 고딕"/>
        <family val="3"/>
        <charset val="129"/>
      </rPr>
      <t>AND</t>
    </r>
    <r>
      <rPr>
        <sz val="11"/>
        <color indexed="10"/>
        <rFont val="맑은 고딕"/>
        <family val="3"/>
        <charset val="129"/>
      </rPr>
      <t xml:space="preserve"> sex ='M'</t>
    </r>
    <phoneticPr fontId="61" type="noConversion"/>
  </si>
  <si>
    <t>CREATE INDEX idx_emp_comp</t>
    <phoneticPr fontId="61" type="noConversion"/>
  </si>
  <si>
    <t>ON emp( ename,sex)</t>
    <phoneticPr fontId="61" type="noConversion"/>
  </si>
  <si>
    <t>컬럼의 배치 순서 컬럼이 2개인 경우 2!(2*1)가지의 경우 수 있음.</t>
    <phoneticPr fontId="2" type="noConversion"/>
  </si>
  <si>
    <t>BITMAP INDEX</t>
    <phoneticPr fontId="2" type="noConversion"/>
  </si>
  <si>
    <t>데이터의 변경향이 적거나 없어야 한다.</t>
    <phoneticPr fontId="2" type="noConversion"/>
  </si>
  <si>
    <t>OLAP환경에서 사용한다.</t>
    <phoneticPr fontId="2" type="noConversion"/>
  </si>
  <si>
    <t>어떤 데이터가 어디 있다라는 지도(MAP)을 BIT로 표시</t>
    <phoneticPr fontId="2" type="noConversion"/>
  </si>
  <si>
    <t>즉 어떤 데이터가 존재하는 곳은 1로 표시하고 해당 데이터가 없는 곳은 0으 표시</t>
    <phoneticPr fontId="2" type="noConversion"/>
  </si>
  <si>
    <r>
      <t xml:space="preserve">CREATE </t>
    </r>
    <r>
      <rPr>
        <sz val="11"/>
        <color rgb="FFFF0000"/>
        <rFont val="맑은 고딕"/>
        <family val="3"/>
        <charset val="129"/>
        <scheme val="minor"/>
      </rPr>
      <t>BITMAP INDEX</t>
    </r>
    <r>
      <rPr>
        <sz val="11"/>
        <color theme="1"/>
        <rFont val="맑은 고딕"/>
        <family val="2"/>
        <charset val="129"/>
        <scheme val="minor"/>
      </rPr>
      <t xml:space="preserve"> 인덱스명</t>
    </r>
    <phoneticPr fontId="2" type="noConversion"/>
  </si>
  <si>
    <r>
      <t>ON 테이블 이름(</t>
    </r>
    <r>
      <rPr>
        <sz val="11"/>
        <color rgb="FFFF0000"/>
        <rFont val="맑은 고딕"/>
        <family val="3"/>
        <charset val="129"/>
        <scheme val="minor"/>
      </rPr>
      <t>컬럼 ASC|DESC</t>
    </r>
    <r>
      <rPr>
        <sz val="11"/>
        <color theme="1"/>
        <rFont val="맑은 고딕"/>
        <family val="2"/>
        <charset val="129"/>
        <scheme val="minor"/>
      </rPr>
      <t>);</t>
    </r>
    <phoneticPr fontId="2" type="noConversion"/>
  </si>
  <si>
    <r>
      <t xml:space="preserve">데이터의 값의 </t>
    </r>
    <r>
      <rPr>
        <sz val="11"/>
        <color rgb="FFFF0000"/>
        <rFont val="맑은 고딕"/>
        <family val="3"/>
        <charset val="129"/>
        <scheme val="minor"/>
      </rPr>
      <t>종류가 적고 동일한 데이터가 많을 경우</t>
    </r>
    <r>
      <rPr>
        <sz val="11"/>
        <color theme="1"/>
        <rFont val="맑은 고딕"/>
        <family val="2"/>
        <charset val="129"/>
        <scheme val="minor"/>
      </rPr>
      <t xml:space="preserve"> 주로 BITMAP인덱스 상용.</t>
    </r>
    <phoneticPr fontId="2" type="noConversion"/>
  </si>
  <si>
    <t>CREATE BITMAP INDEX IDX_EMP_SEX_BIT</t>
    <phoneticPr fontId="2" type="noConversion"/>
  </si>
  <si>
    <t>ON emp (sex)</t>
    <phoneticPr fontId="2" type="noConversion"/>
  </si>
  <si>
    <t>성별 컬럼에 만들어 지는 비트맵 인덱스</t>
    <phoneticPr fontId="2" type="noConversion"/>
  </si>
  <si>
    <t>M</t>
    <phoneticPr fontId="2" type="noConversion"/>
  </si>
  <si>
    <t>F</t>
    <phoneticPr fontId="2" type="noConversion"/>
  </si>
  <si>
    <t>empno BITMAP인덱스 생성</t>
    <phoneticPr fontId="2" type="noConversion"/>
  </si>
  <si>
    <t>데이터 종류가 많은 곳에는 적합하지 않다.</t>
    <phoneticPr fontId="2" type="noConversion"/>
  </si>
  <si>
    <t>데이터 추가</t>
    <phoneticPr fontId="2" type="noConversion"/>
  </si>
  <si>
    <t xml:space="preserve"> FORD</t>
    <phoneticPr fontId="2" type="noConversion"/>
  </si>
  <si>
    <t>M</t>
    <phoneticPr fontId="2" type="noConversion"/>
  </si>
  <si>
    <t>6F</t>
    <phoneticPr fontId="2" type="noConversion"/>
  </si>
  <si>
    <t>인덱스 주의 사항</t>
    <phoneticPr fontId="2" type="noConversion"/>
  </si>
  <si>
    <t>1. DML에 취약하다.</t>
    <phoneticPr fontId="2" type="noConversion"/>
  </si>
  <si>
    <t>DML과 INDEX는 서로 사이가 좋지 않기 때문에 DML이 발생하는 테이블은 인덱스를</t>
    <phoneticPr fontId="2" type="noConversion"/>
  </si>
  <si>
    <t>최소한으로 작게 만들어야 한다.</t>
    <phoneticPr fontId="2" type="noConversion"/>
  </si>
  <si>
    <t>(INDEX는 소트되어서 관리되기 때문에, 테이블에 데이터가 입력되면 인덱스에도 추가되어야 한다.)</t>
    <phoneticPr fontId="2" type="noConversion"/>
  </si>
  <si>
    <t>INSERT, DELETE, UPDATE중 UPDATE가 큰부하를 준다.</t>
    <phoneticPr fontId="2" type="noConversion"/>
  </si>
  <si>
    <t>이유는 INDEX에는 UPDATE가 없기 때문에 DELETE/INSERT를 수행한다.</t>
    <phoneticPr fontId="2" type="noConversion"/>
  </si>
  <si>
    <t>테이블에서 DELETE되었을 경우 인덱스는 어떻게 될까요?</t>
    <phoneticPr fontId="2" type="noConversion"/>
  </si>
  <si>
    <t>INDEX 에는 DELETE가 없다. 단지 사용하지 않는다는 표시만 한다.</t>
    <phoneticPr fontId="2" type="noConversion"/>
  </si>
  <si>
    <t>ex)테이블은 10건   인덱스는 100건을 가지고 있을수 있다.</t>
    <phoneticPr fontId="2" type="noConversion"/>
  </si>
  <si>
    <t>-&gt;DBA가 많은 양의 데이터가 테이블에 DELETE된 경우 인덱스도 REBUILD 해주어야 한다.</t>
    <phoneticPr fontId="2" type="noConversion"/>
  </si>
  <si>
    <t>2. 타 SQL 실행에 악영향을 줄수 있다.</t>
    <phoneticPr fontId="2" type="noConversion"/>
  </si>
  <si>
    <t>기존 테이블에 A라는 인덱스가 1개만 있을 경우 쿼리 수행속도가 1초였는 데,</t>
    <phoneticPr fontId="2" type="noConversion"/>
  </si>
  <si>
    <t>그 테이블에 B라는 인덱스를 생성한 후 갑자기 퀴리 수행속도가 아주 느려지는 경우가 종종 발생한다.</t>
    <phoneticPr fontId="2" type="noConversion"/>
  </si>
  <si>
    <t>-&gt; 오라클 옵티마이저가 나중에 생성된 인덱스가 우수할거라 판단해 실행 계획을 변경하기 때문이다.</t>
    <phoneticPr fontId="2" type="noConversion"/>
  </si>
  <si>
    <t>인덱스 관리 방법</t>
    <phoneticPr fontId="2" type="noConversion"/>
  </si>
  <si>
    <t>인덱스 조회 하기</t>
    <phoneticPr fontId="2" type="noConversion"/>
  </si>
  <si>
    <t>USER_INDEXES와 USER_IND_COLUMNS</t>
    <phoneticPr fontId="2" type="noConversion"/>
  </si>
  <si>
    <t>DBA_INDEXES와 DBA_IND_COLUMNS</t>
    <phoneticPr fontId="2" type="noConversion"/>
  </si>
  <si>
    <t>특정 사용자가 생성한 인덱스</t>
    <phoneticPr fontId="2" type="noConversion"/>
  </si>
  <si>
    <t>데이터 베이스 전체 인덱스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</si>
  <si>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t1.table_name,</t>
    </r>
  </si>
  <si>
    <t xml:space="preserve">       t1.column_name,</t>
  </si>
  <si>
    <t xml:space="preserve">       t1.index_name</t>
  </si>
  <si>
    <r>
      <t>FROM</t>
    </r>
    <r>
      <rPr>
        <sz val="9"/>
        <color rgb="FF010101"/>
        <rFont val="Consolas"/>
        <family val="3"/>
      </rPr>
      <t xml:space="preserve"> user_ind_columns t1</t>
    </r>
  </si>
  <si>
    <r>
      <t>WHERE</t>
    </r>
    <r>
      <rPr>
        <sz val="9"/>
        <color rgb="FF010101"/>
        <rFont val="Consolas"/>
        <family val="3"/>
      </rPr>
      <t xml:space="preserve"> t1.table_name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'DEPT2'</t>
    </r>
    <r>
      <rPr>
        <sz val="9"/>
        <color rgb="FF010101"/>
        <rFont val="Consolas"/>
        <family val="3"/>
      </rPr>
      <t>;</t>
    </r>
  </si>
  <si>
    <r>
      <t>FROM</t>
    </r>
    <r>
      <rPr>
        <sz val="9"/>
        <color rgb="FF010101"/>
        <rFont val="Consolas"/>
        <family val="3"/>
      </rPr>
      <t xml:space="preserve"> user_indexes t1</t>
    </r>
  </si>
  <si>
    <t>--인덱스 삭제</t>
  </si>
  <si>
    <r>
      <t>DROP</t>
    </r>
    <r>
      <rPr>
        <sz val="9"/>
        <color rgb="FF010101"/>
        <rFont val="Consolas"/>
        <family val="3"/>
      </rPr>
      <t xml:space="preserve"> INDEX 인덱스 이름;</t>
    </r>
  </si>
  <si>
    <t>rowid</t>
    <phoneticPr fontId="2" type="noConversion"/>
  </si>
  <si>
    <t>View</t>
    <phoneticPr fontId="2" type="noConversion"/>
  </si>
  <si>
    <t>VIEW</t>
    <phoneticPr fontId="2" type="noConversion"/>
  </si>
  <si>
    <t>가상의 테이블</t>
    <phoneticPr fontId="2" type="noConversion"/>
  </si>
  <si>
    <t>원래 테이블에는 데이터가 들어 있지만 VIEW에는 데이터가 없고</t>
    <phoneticPr fontId="2" type="noConversion"/>
  </si>
  <si>
    <t>테이블에 가서 데이터를 불러오는 SQL Query만 저장</t>
    <phoneticPr fontId="2" type="noConversion"/>
  </si>
  <si>
    <t>VIEW용도</t>
    <phoneticPr fontId="2" type="noConversion"/>
  </si>
  <si>
    <t>1. 보안</t>
    <phoneticPr fontId="2" type="noConversion"/>
  </si>
  <si>
    <t>2. 사용자 편의성</t>
    <phoneticPr fontId="2" type="noConversion"/>
  </si>
  <si>
    <t>뷰 생성 권한</t>
    <phoneticPr fontId="2" type="noConversion"/>
  </si>
  <si>
    <r>
      <t>E:\DCOM_0725\04_DB\workspace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sqlplus scott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>pcwk</t>
    </r>
  </si>
  <si>
    <r>
      <t>SQL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Plus: Release </t>
    </r>
    <r>
      <rPr>
        <sz val="9"/>
        <color rgb="FF004FC8"/>
        <rFont val="Consolas"/>
        <family val="3"/>
      </rPr>
      <t>21.0.0.0.0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Production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화 10월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28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</si>
  <si>
    <r>
      <t xml:space="preserve">Version </t>
    </r>
    <r>
      <rPr>
        <sz val="9"/>
        <color rgb="FF004FC8"/>
        <rFont val="Consolas"/>
        <family val="3"/>
      </rPr>
      <t>21.3.0.0.0</t>
    </r>
  </si>
  <si>
    <r>
      <t xml:space="preserve">Copyright (c) </t>
    </r>
    <r>
      <rPr>
        <sz val="9"/>
        <color rgb="FF004FC8"/>
        <rFont val="Consolas"/>
        <family val="3"/>
      </rPr>
      <t>1982</t>
    </r>
    <r>
      <rPr>
        <sz val="9"/>
        <color rgb="FF010101"/>
        <rFont val="Consolas"/>
        <family val="3"/>
      </rPr>
      <t xml:space="preserve">, </t>
    </r>
    <r>
      <rPr>
        <sz val="9"/>
        <color rgb="FF004FC8"/>
        <rFont val="Consolas"/>
        <family val="3"/>
      </rPr>
      <t>2021</t>
    </r>
    <r>
      <rPr>
        <sz val="9"/>
        <color rgb="FF010101"/>
        <rFont val="Consolas"/>
        <family val="3"/>
      </rPr>
      <t>, Oracle.  All rights reserved.</t>
    </r>
  </si>
  <si>
    <r>
      <t xml:space="preserve">마지막 성공한 로그인 시간: 금 9월  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2022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18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</si>
  <si>
    <r>
      <t xml:space="preserve">Oracle Database 21c Express Edition Release </t>
    </r>
    <r>
      <rPr>
        <sz val="9"/>
        <color rgb="FF004FC8"/>
        <rFont val="Consolas"/>
        <family val="3"/>
      </rPr>
      <t>21.0.0.0.0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Production</t>
    </r>
  </si>
  <si>
    <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30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conn </t>
    </r>
    <r>
      <rPr>
        <sz val="9"/>
        <color rgb="FF0099CC"/>
        <rFont val="Consolas"/>
        <family val="3"/>
      </rPr>
      <t>/</t>
    </r>
    <r>
      <rPr>
        <sz val="9"/>
        <color rgb="FF010101"/>
        <rFont val="Consolas"/>
        <family val="3"/>
      </rPr>
      <t xml:space="preserve"> as sysdba</t>
    </r>
  </si>
  <si>
    <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31</t>
    </r>
    <r>
      <rPr>
        <sz val="9"/>
        <color rgb="FF010101"/>
        <rFont val="Consolas"/>
        <family val="3"/>
      </rPr>
      <t xml:space="preserve"> SYS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GRANT </t>
    </r>
    <r>
      <rPr>
        <sz val="9"/>
        <color rgb="FFFF3399"/>
        <rFont val="Consolas"/>
        <family val="3"/>
      </rPr>
      <t>CREATE</t>
    </r>
    <r>
      <rPr>
        <sz val="9"/>
        <color rgb="FF010101"/>
        <rFont val="Consolas"/>
        <family val="3"/>
      </rPr>
      <t xml:space="preserve"> VIEW TO scott;</t>
    </r>
  </si>
  <si>
    <r>
      <t xml:space="preserve">경   과: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00.01</t>
    </r>
  </si>
  <si>
    <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49</t>
    </r>
    <r>
      <rPr>
        <sz val="9"/>
        <color rgb="FF010101"/>
        <rFont val="Consolas"/>
        <family val="3"/>
      </rPr>
      <t xml:space="preserve"> SYS</t>
    </r>
    <r>
      <rPr>
        <sz val="9"/>
        <color rgb="FF0099CC"/>
        <rFont val="Consolas"/>
        <family val="3"/>
      </rPr>
      <t>&gt;</t>
    </r>
  </si>
  <si>
    <t>view생성 구문</t>
    <phoneticPr fontId="2" type="noConversion"/>
  </si>
  <si>
    <t>CREATE [OR REPLACE] [FORSE|NOFORSE] VIEW이름 (열 이름1, 열 이름2…)</t>
    <phoneticPr fontId="2" type="noConversion"/>
  </si>
  <si>
    <t>AS (SUB-QUERY)</t>
    <phoneticPr fontId="2" type="noConversion"/>
  </si>
  <si>
    <t>[with check option [constraint 제약조건]]</t>
    <phoneticPr fontId="2" type="noConversion"/>
  </si>
  <si>
    <t>[with read only]</t>
    <phoneticPr fontId="2" type="noConversion"/>
  </si>
  <si>
    <t>OR REPLACE: 같은 이름의 VIEW가 있는 경우 삭제 후 다시 생성</t>
    <phoneticPr fontId="2" type="noConversion"/>
  </si>
  <si>
    <t>FORSE: 기존 테이블의 존재 여부에 상관 없이 VIEW생성</t>
    <phoneticPr fontId="2" type="noConversion"/>
  </si>
  <si>
    <t>NOFORSE: 기본 테이블이 존재할 경우 VIEW생성(default)</t>
    <phoneticPr fontId="2" type="noConversion"/>
  </si>
  <si>
    <t>열이름: 기본 터이블 컬럼(sub-query)컬럼 이름과 다르게 지정한 view컬럼 이름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</si>
  <si>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with read only:</t>
    </r>
    <r>
      <rPr>
        <sz val="11"/>
        <color theme="1"/>
        <rFont val="맑은 고딕"/>
        <family val="2"/>
        <charset val="129"/>
        <scheme val="minor"/>
      </rPr>
      <t xml:space="preserve"> SELECT만 가능한 </t>
    </r>
    <r>
      <rPr>
        <sz val="11"/>
        <color rgb="FFFF0000"/>
        <rFont val="맑은 고딕"/>
        <family val="3"/>
        <charset val="129"/>
        <scheme val="minor"/>
      </rPr>
      <t>읽기 전용</t>
    </r>
    <r>
      <rPr>
        <sz val="11"/>
        <color theme="1"/>
        <rFont val="맑은 고딕"/>
        <family val="2"/>
        <charset val="129"/>
        <scheme val="minor"/>
      </rPr>
      <t xml:space="preserve"> VIEW</t>
    </r>
    <phoneticPr fontId="2" type="noConversion"/>
  </si>
  <si>
    <r>
      <t xml:space="preserve">with check option: 주어진 제약 조건에 맞는 데이터만 </t>
    </r>
    <r>
      <rPr>
        <sz val="11"/>
        <color rgb="FFFF0000"/>
        <rFont val="맑은 고딕"/>
        <family val="3"/>
        <charset val="129"/>
        <scheme val="minor"/>
      </rPr>
      <t>입력 및 수정 허용</t>
    </r>
    <phoneticPr fontId="2" type="noConversion"/>
  </si>
  <si>
    <r>
      <t>CREATE</t>
    </r>
    <r>
      <rPr>
        <sz val="9"/>
        <color rgb="FF010101"/>
        <rFont val="Consolas"/>
        <family val="3"/>
      </rPr>
      <t xml:space="preserve"> OR REPLACE VIEW vw_emp20</t>
    </r>
  </si>
  <si>
    <r>
      <t xml:space="preserve">AS (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empno, ename, job, deptno</t>
    </r>
  </si>
  <si>
    <r>
      <t xml:space="preserve">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</si>
  <si>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 </t>
    </r>
  </si>
  <si>
    <t>뷰가 생성되었습니다.</t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</si>
  <si>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vw_emp20</t>
    </r>
  </si>
  <si>
    <t xml:space="preserve">     EMPNO ENAME                JOB                    DEPTNO</t>
  </si>
  <si>
    <r>
      <t xml:space="preserve">      </t>
    </r>
    <r>
      <rPr>
        <sz val="9"/>
        <color rgb="FF004FC8"/>
        <rFont val="Consolas"/>
        <family val="3"/>
      </rPr>
      <t>7369</t>
    </r>
    <r>
      <rPr>
        <sz val="9"/>
        <color rgb="FF010101"/>
        <rFont val="Consolas"/>
        <family val="3"/>
      </rPr>
      <t xml:space="preserve"> SMITH                CLERK  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</si>
  <si>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7566</t>
    </r>
    <r>
      <rPr>
        <sz val="9"/>
        <color rgb="FF010101"/>
        <rFont val="Consolas"/>
        <family val="3"/>
      </rPr>
      <t xml:space="preserve"> JONES                MANAGER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</si>
  <si>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7788</t>
    </r>
    <r>
      <rPr>
        <sz val="9"/>
        <color rgb="FF010101"/>
        <rFont val="Consolas"/>
        <family val="3"/>
      </rPr>
      <t xml:space="preserve"> SCOTT                ANALYST                    </t>
    </r>
    <r>
      <rPr>
        <sz val="9"/>
        <color rgb="FF004FC8"/>
        <rFont val="Consolas"/>
        <family val="3"/>
      </rPr>
      <t>20</t>
    </r>
  </si>
  <si>
    <r>
      <t xml:space="preserve">      </t>
    </r>
    <r>
      <rPr>
        <sz val="9"/>
        <color rgb="FF004FC8"/>
        <rFont val="Consolas"/>
        <family val="3"/>
      </rPr>
      <t>7902</t>
    </r>
    <r>
      <rPr>
        <sz val="9"/>
        <color rgb="FF010101"/>
        <rFont val="Consolas"/>
        <family val="3"/>
      </rPr>
      <t xml:space="preserve"> FORD                 ANALYST                    </t>
    </r>
    <r>
      <rPr>
        <sz val="9"/>
        <color rgb="FF004FC8"/>
        <rFont val="Consolas"/>
        <family val="3"/>
      </rPr>
      <t>20</t>
    </r>
  </si>
  <si>
    <t>col view_name for a20</t>
  </si>
  <si>
    <t>col read_only for a20</t>
  </si>
  <si>
    <t xml:space="preserve">       t1.read_only</t>
  </si>
  <si>
    <t>-------------------- -------------------------------------------------- --------------------</t>
  </si>
  <si>
    <t xml:space="preserve">                     )</t>
  </si>
  <si>
    <r>
      <t xml:space="preserve">col </t>
    </r>
    <r>
      <rPr>
        <sz val="9"/>
        <color rgb="FF0099CC"/>
        <rFont val="Consolas"/>
        <family val="3"/>
      </rPr>
      <t>text</t>
    </r>
    <r>
      <rPr>
        <sz val="9"/>
        <color rgb="FF010101"/>
        <rFont val="Consolas"/>
        <family val="3"/>
      </rPr>
      <t xml:space="preserve">      for a50</t>
    </r>
  </si>
  <si>
    <r>
      <t>SELECT</t>
    </r>
    <r>
      <rPr>
        <sz val="9"/>
        <color rgb="FF010101"/>
        <rFont val="Consolas"/>
        <family val="3"/>
      </rPr>
      <t xml:space="preserve"> t1.view_name,</t>
    </r>
  </si>
  <si>
    <r>
      <t xml:space="preserve">       t1.</t>
    </r>
    <r>
      <rPr>
        <sz val="9"/>
        <color rgb="FF0099CC"/>
        <rFont val="Consolas"/>
        <family val="3"/>
      </rPr>
      <t>text</t>
    </r>
    <r>
      <rPr>
        <sz val="9"/>
        <color rgb="FF010101"/>
        <rFont val="Consolas"/>
        <family val="3"/>
      </rPr>
      <t>,</t>
    </r>
  </si>
  <si>
    <r>
      <t>FROM</t>
    </r>
    <r>
      <rPr>
        <sz val="9"/>
        <color rgb="FF010101"/>
        <rFont val="Consolas"/>
        <family val="3"/>
      </rPr>
      <t xml:space="preserve"> user_views t1</t>
    </r>
  </si>
  <si>
    <r>
      <t xml:space="preserve">VIEW_NAME            </t>
    </r>
    <r>
      <rPr>
        <sz val="9"/>
        <color rgb="FF0099CC"/>
        <rFont val="Consolas"/>
        <family val="3"/>
      </rPr>
      <t>TEXT</t>
    </r>
    <r>
      <rPr>
        <sz val="9"/>
        <color rgb="FF010101"/>
        <rFont val="Consolas"/>
        <family val="3"/>
      </rPr>
      <t xml:space="preserve">                                               READ_ONLY</t>
    </r>
  </si>
  <si>
    <r>
      <t xml:space="preserve">       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emp</t>
    </r>
  </si>
  <si>
    <r>
      <t xml:space="preserve">                   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deptno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20</t>
    </r>
  </si>
  <si>
    <r>
      <rPr>
        <sz val="9"/>
        <color rgb="FF010101"/>
        <rFont val="맑은 고딕"/>
        <family val="2"/>
        <charset val="129"/>
      </rPr>
      <t>딕셔너리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통한</t>
    </r>
    <r>
      <rPr>
        <sz val="9"/>
        <color rgb="FF010101"/>
        <rFont val="Consolas"/>
        <family val="3"/>
      </rPr>
      <t xml:space="preserve"> view</t>
    </r>
    <r>
      <rPr>
        <sz val="9"/>
        <color rgb="FF010101"/>
        <rFont val="맑은 고딕"/>
        <family val="2"/>
        <charset val="129"/>
      </rPr>
      <t>확인</t>
    </r>
    <phoneticPr fontId="2" type="noConversion"/>
  </si>
  <si>
    <r>
      <t xml:space="preserve">VW_EMP20             (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empno, ename, job, deptno                 N</t>
    </r>
    <phoneticPr fontId="2" type="noConversion"/>
  </si>
  <si>
    <t>view를 통한 데이터 변경하기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</si>
  <si>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o_table(</t>
    </r>
  </si>
  <si>
    <t xml:space="preserve">    a number,</t>
  </si>
  <si>
    <t xml:space="preserve">    b number</t>
  </si>
  <si>
    <r>
      <t>CREATE</t>
    </r>
    <r>
      <rPr>
        <sz val="9"/>
        <color rgb="FF010101"/>
        <rFont val="Consolas"/>
        <family val="3"/>
      </rPr>
      <t xml:space="preserve"> OR REPLACE VIEW view01</t>
    </r>
  </si>
  <si>
    <r>
      <t xml:space="preserve">as(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 a,b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o_table</t>
    </r>
  </si>
  <si>
    <r>
      <t xml:space="preserve">경   과: 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00.05</t>
    </r>
  </si>
  <si>
    <r>
      <t xml:space="preserve">view 이름으로 </t>
    </r>
    <r>
      <rPr>
        <sz val="9"/>
        <color rgb="FFFF3399"/>
        <rFont val="Consolas"/>
        <family val="3"/>
      </rPr>
      <t>INSERT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</si>
  <si>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view01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);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</si>
  <si>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o_table;</t>
    </r>
  </si>
  <si>
    <t xml:space="preserve">         A          B</t>
  </si>
  <si>
    <r>
      <t xml:space="preserve">        </t>
    </r>
    <r>
      <rPr>
        <sz val="9"/>
        <color rgb="FF004FC8"/>
        <rFont val="Consolas"/>
        <family val="3"/>
      </rPr>
      <t>11</t>
    </r>
    <r>
      <rPr>
        <sz val="9"/>
        <color rgb="FF010101"/>
        <rFont val="Consolas"/>
        <family val="3"/>
      </rPr>
      <t xml:space="preserve">         </t>
    </r>
    <r>
      <rPr>
        <sz val="9"/>
        <color rgb="FF004FC8"/>
        <rFont val="Consolas"/>
        <family val="3"/>
      </rPr>
      <t>13</t>
    </r>
  </si>
  <si>
    <t>읽기 전용 VIEW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</si>
  <si>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OR REPLACE VIEW view02</t>
    </r>
  </si>
  <si>
    <r>
      <t xml:space="preserve">AS(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 a,b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o_table</t>
    </r>
  </si>
  <si>
    <t>WITH READ ONLY;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</si>
  <si>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view02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>);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</si>
  <si>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42399</t>
    </r>
    <r>
      <rPr>
        <sz val="9"/>
        <color rgb="FF010101"/>
        <rFont val="Consolas"/>
        <family val="3"/>
      </rPr>
      <t>: 읽기 전용 뷰에서는 DML 작업을 수행할 수 없습니다.</t>
    </r>
  </si>
  <si>
    <t>12C SQL에 추가된 기능</t>
    <phoneticPr fontId="2" type="noConversion"/>
  </si>
  <si>
    <t>DEFAULT value로 sequence의 next value지정 가능</t>
    <phoneticPr fontId="2" type="noConversion"/>
  </si>
  <si>
    <t xml:space="preserve">step 2. table 에 </t>
    <phoneticPr fontId="2" type="noConversion"/>
  </si>
  <si>
    <t>PK에 next value로 지정</t>
    <phoneticPr fontId="2" type="noConversion"/>
  </si>
  <si>
    <t>step 1. t_seq</t>
    <phoneticPr fontId="2" type="noConversion"/>
  </si>
  <si>
    <t xml:space="preserve"> t_seq</t>
    <phoneticPr fontId="2" type="noConversion"/>
  </si>
  <si>
    <r>
      <t>CREATE</t>
    </r>
    <r>
      <rPr>
        <sz val="9"/>
        <color rgb="FF010101"/>
        <rFont val="Consolas"/>
        <family val="3"/>
      </rPr>
      <t xml:space="preserve"> SEQUENCE t_seq</t>
    </r>
  </si>
  <si>
    <r>
      <t xml:space="preserve">START with </t>
    </r>
    <r>
      <rPr>
        <sz val="9"/>
        <color rgb="FF004FC8"/>
        <rFont val="Consolas"/>
        <family val="3"/>
      </rPr>
      <t>1</t>
    </r>
  </si>
  <si>
    <r>
      <t xml:space="preserve">INCREMENT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</si>
  <si>
    <t>NOCYCLE;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</si>
  <si>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T_SEQ_TEST</t>
    </r>
  </si>
  <si>
    <r>
      <t xml:space="preserve">  no NUMBER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t_seq.NEXTVAL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>,</t>
    </r>
  </si>
  <si>
    <r>
      <t xml:space="preserve">  name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</t>
    </r>
  </si>
  <si>
    <r>
      <t xml:space="preserve">    FOR i IN </t>
    </r>
    <r>
      <rPr>
        <sz val="9"/>
        <color rgb="FF004FC8"/>
        <rFont val="Consolas"/>
        <family val="3"/>
      </rPr>
      <t>1.</t>
    </r>
    <r>
      <rPr>
        <sz val="9"/>
        <color rgb="FF010101"/>
        <rFont val="Consolas"/>
        <family val="3"/>
      </rPr>
      <t>.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LOOP</t>
    </r>
  </si>
  <si>
    <r>
      <t xml:space="preserve">        </t>
    </r>
    <r>
      <rPr>
        <sz val="9"/>
        <color rgb="FFFF3399"/>
        <rFont val="Consolas"/>
        <family val="3"/>
      </rP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T_SEQ_TEST(name)</t>
    </r>
  </si>
  <si>
    <r>
      <t xml:space="preserve">       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 DBMS_RANDOM.string(</t>
    </r>
    <r>
      <rPr>
        <sz val="9"/>
        <color rgb="FF7DA123"/>
        <rFont val="Consolas"/>
        <family val="3"/>
      </rPr>
      <t>'A'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>));</t>
    </r>
  </si>
  <si>
    <t xml:space="preserve">    commit;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</si>
  <si>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T_SEQ_TEST;</t>
    </r>
  </si>
  <si>
    <t xml:space="preserve">        NO NAME</t>
  </si>
  <si>
    <t>---------- -------------</t>
  </si>
  <si>
    <r>
      <t xml:space="preserve">        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dOAgRVFwgW</t>
    </r>
  </si>
  <si>
    <r>
      <t xml:space="preserve">         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 IvEalFufAO</t>
    </r>
  </si>
  <si>
    <r>
      <t xml:space="preserve">         </t>
    </r>
    <r>
      <rPr>
        <sz val="9"/>
        <color rgb="FF004FC8"/>
        <rFont val="Consolas"/>
        <family val="3"/>
      </rPr>
      <t>3</t>
    </r>
    <r>
      <rPr>
        <sz val="9"/>
        <color rgb="FF010101"/>
        <rFont val="Consolas"/>
        <family val="3"/>
      </rPr>
      <t xml:space="preserve"> jGlRddwSNV</t>
    </r>
  </si>
  <si>
    <r>
      <t xml:space="preserve">         </t>
    </r>
    <r>
      <rPr>
        <sz val="9"/>
        <color rgb="FF004FC8"/>
        <rFont val="Consolas"/>
        <family val="3"/>
      </rPr>
      <t>4</t>
    </r>
    <r>
      <rPr>
        <sz val="9"/>
        <color rgb="FF010101"/>
        <rFont val="Consolas"/>
        <family val="3"/>
      </rPr>
      <t xml:space="preserve"> nDPDZnDAgY</t>
    </r>
  </si>
  <si>
    <r>
      <t xml:space="preserve">         </t>
    </r>
    <r>
      <rPr>
        <sz val="9"/>
        <color rgb="FF004FC8"/>
        <rFont val="Consolas"/>
        <family val="3"/>
      </rPr>
      <t>5</t>
    </r>
    <r>
      <rPr>
        <sz val="9"/>
        <color rgb="FF010101"/>
        <rFont val="Consolas"/>
        <family val="3"/>
      </rPr>
      <t xml:space="preserve"> jrMLaUfQbh</t>
    </r>
  </si>
  <si>
    <r>
      <t xml:space="preserve">         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 lkIvnGsxze</t>
    </r>
  </si>
  <si>
    <r>
      <t xml:space="preserve">         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 rtAwZiiIaR</t>
    </r>
  </si>
  <si>
    <r>
      <t xml:space="preserve">         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 xml:space="preserve"> ddWNZKbQhF</t>
    </r>
  </si>
  <si>
    <r>
      <t xml:space="preserve">         </t>
    </r>
    <r>
      <rPr>
        <sz val="9"/>
        <color rgb="FF004FC8"/>
        <rFont val="Consolas"/>
        <family val="3"/>
      </rPr>
      <t>9</t>
    </r>
    <r>
      <rPr>
        <sz val="9"/>
        <color rgb="FF010101"/>
        <rFont val="Consolas"/>
        <family val="3"/>
      </rPr>
      <t xml:space="preserve"> KiDVRaKHAZ</t>
    </r>
  </si>
  <si>
    <r>
      <t xml:space="preserve">        </t>
    </r>
    <r>
      <rPr>
        <sz val="9"/>
        <color rgb="FF004FC8"/>
        <rFont val="Consolas"/>
        <family val="3"/>
      </rPr>
      <t>10</t>
    </r>
    <r>
      <rPr>
        <sz val="9"/>
        <color rgb="FF010101"/>
        <rFont val="Consolas"/>
        <family val="3"/>
      </rPr>
      <t xml:space="preserve"> RutgUIZvTB</t>
    </r>
  </si>
  <si>
    <t>INVISIBLE COLUMN</t>
    <phoneticPr fontId="2" type="noConversion"/>
  </si>
  <si>
    <t>--INVISIBLE COLUMN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</si>
  <si>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t_member(</t>
    </r>
  </si>
  <si>
    <t xml:space="preserve">    no NUMBER,</t>
  </si>
  <si>
    <r>
      <t xml:space="preserve">    NAME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),</t>
    </r>
  </si>
  <si>
    <t xml:space="preserve">    tel NUMBER,</t>
  </si>
  <si>
    <r>
      <t xml:space="preserve">    jumin </t>
    </r>
    <r>
      <rPr>
        <sz val="9"/>
        <color rgb="FF0099CC"/>
        <rFont val="Consolas"/>
        <family val="3"/>
      </rPr>
      <t>CHAR</t>
    </r>
    <r>
      <rPr>
        <sz val="9"/>
        <color rgb="FF010101"/>
        <rFont val="Consolas"/>
        <family val="3"/>
      </rPr>
      <t>(</t>
    </r>
    <r>
      <rPr>
        <sz val="9"/>
        <color rgb="FF004FC8"/>
        <rFont val="Consolas"/>
        <family val="3"/>
      </rPr>
      <t>13</t>
    </r>
    <r>
      <rPr>
        <sz val="9"/>
        <color rgb="FF010101"/>
        <rFont val="Consolas"/>
        <family val="3"/>
      </rPr>
      <t>) INVISIBLE</t>
    </r>
  </si>
  <si>
    <t>JUMIN COLUMN 보이지 않음</t>
  </si>
  <si>
    <t>DESC t_member;</t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</si>
  <si>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t_member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 (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7DA123"/>
        <rFont val="Consolas"/>
        <family val="3"/>
      </rPr>
      <t>'HONG'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1234567890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1234567890123</t>
    </r>
    <r>
      <rPr>
        <sz val="9"/>
        <color rgb="FF010101"/>
        <rFont val="Consolas"/>
        <family val="3"/>
      </rPr>
      <t>);</t>
    </r>
  </si>
  <si>
    <r>
      <t xml:space="preserve">            </t>
    </r>
    <r>
      <rPr>
        <sz val="9"/>
        <color rgb="FF0099CC"/>
        <rFont val="Consolas"/>
        <family val="3"/>
      </rPr>
      <t>*</t>
    </r>
  </si>
  <si>
    <r>
      <t>ORA</t>
    </r>
    <r>
      <rPr>
        <sz val="9"/>
        <color rgb="FF0099CC"/>
        <rFont val="Consolas"/>
        <family val="3"/>
      </rPr>
      <t>-</t>
    </r>
    <r>
      <rPr>
        <sz val="9"/>
        <color rgb="FF004FC8"/>
        <rFont val="Consolas"/>
        <family val="3"/>
      </rPr>
      <t>00913</t>
    </r>
    <r>
      <rPr>
        <sz val="9"/>
        <color rgb="FF010101"/>
        <rFont val="Consolas"/>
        <family val="3"/>
      </rPr>
      <t>: 값의 수가 너무 많습니다</t>
    </r>
  </si>
  <si>
    <t>--VISIBLE로 변경후 데이터 입력</t>
  </si>
  <si>
    <r>
      <t>ALTER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t_member </t>
    </r>
    <r>
      <rPr>
        <sz val="9"/>
        <color rgb="FFFF3399"/>
        <rFont val="Consolas"/>
        <family val="3"/>
      </rPr>
      <t>MODIFY</t>
    </r>
    <r>
      <rPr>
        <sz val="9"/>
        <color rgb="FF010101"/>
        <rFont val="Consolas"/>
        <family val="3"/>
      </rPr>
      <t xml:space="preserve"> ( jumin VISIBLE);</t>
    </r>
  </si>
  <si>
    <t>IDENTITY COLUMN지원</t>
    <phoneticPr fontId="2" type="noConversion"/>
  </si>
  <si>
    <t>기존 ANSI SQL에서는 테이블에 PK 컬럼에 자동으로 증가되는 IDENTITY COLUMN을 지원 했으나 오라클에는 없었다.</t>
    <phoneticPr fontId="2" type="noConversion"/>
  </si>
  <si>
    <t>12c부터 지원</t>
    <phoneticPr fontId="2" type="noConversion"/>
  </si>
  <si>
    <t xml:space="preserve">    NO number generated as identity,</t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</si>
  <si>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T_IDEN(</t>
    </r>
  </si>
  <si>
    <r>
      <t xml:space="preserve">    NAME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>)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</si>
  <si>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t_iden(name)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( </t>
    </r>
    <r>
      <rPr>
        <sz val="9"/>
        <color rgb="FF7DA123"/>
        <rFont val="Consolas"/>
        <family val="3"/>
      </rPr>
      <t>'K'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</si>
  <si>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t_iden(name)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( </t>
    </r>
    <r>
      <rPr>
        <sz val="9"/>
        <color rgb="FF7DA123"/>
        <rFont val="Consolas"/>
        <family val="3"/>
      </rPr>
      <t>'C'</t>
    </r>
    <r>
      <rPr>
        <sz val="9"/>
        <color rgb="FF010101"/>
        <rFont val="Consolas"/>
        <family val="3"/>
      </rPr>
      <t>);</t>
    </r>
  </si>
  <si>
    <r>
      <t>INSERT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INTO</t>
    </r>
    <r>
      <rPr>
        <sz val="9"/>
        <color rgb="FF010101"/>
        <rFont val="Consolas"/>
        <family val="3"/>
      </rPr>
      <t xml:space="preserve"> t_iden(name) </t>
    </r>
    <r>
      <rPr>
        <sz val="9"/>
        <color rgb="FFFF3399"/>
        <rFont val="Consolas"/>
        <family val="3"/>
      </rPr>
      <t>VALUES</t>
    </r>
    <r>
      <rPr>
        <sz val="9"/>
        <color rgb="FF010101"/>
        <rFont val="Consolas"/>
        <family val="3"/>
      </rPr>
      <t xml:space="preserve">( </t>
    </r>
    <r>
      <rPr>
        <sz val="9"/>
        <color rgb="FF7DA123"/>
        <rFont val="Consolas"/>
        <family val="3"/>
      </rPr>
      <t>'W'</t>
    </r>
    <r>
      <rPr>
        <sz val="9"/>
        <color rgb="FF010101"/>
        <rFont val="Consolas"/>
        <family val="3"/>
      </rPr>
      <t>);</t>
    </r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</si>
  <si>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T_IDEN;</t>
    </r>
  </si>
  <si>
    <r>
      <t xml:space="preserve">  </t>
    </r>
    <r>
      <rPr>
        <sz val="9"/>
        <color rgb="FFFF3399"/>
        <rFont val="Consolas"/>
        <family val="3"/>
      </rP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"SCOTT"</t>
    </r>
    <r>
      <rPr>
        <sz val="9"/>
        <color rgb="FF010101"/>
        <rFont val="Consolas"/>
        <family val="3"/>
      </rPr>
      <t>.</t>
    </r>
    <r>
      <rPr>
        <sz val="9"/>
        <color rgb="FF7DA123"/>
        <rFont val="Consolas"/>
        <family val="3"/>
      </rPr>
      <t>"T_IDEN"</t>
    </r>
    <r>
      <rPr>
        <sz val="9"/>
        <color rgb="FF010101"/>
        <rFont val="Consolas"/>
        <family val="3"/>
      </rPr>
      <t xml:space="preserve"> </t>
    </r>
  </si>
  <si>
    <r>
      <t xml:space="preserve">   (    </t>
    </r>
    <r>
      <rPr>
        <sz val="9"/>
        <color rgb="FF7DA123"/>
        <rFont val="Consolas"/>
        <family val="3"/>
      </rPr>
      <t>"NO"</t>
    </r>
    <r>
      <rPr>
        <sz val="9"/>
        <color rgb="FF010101"/>
        <rFont val="Consolas"/>
        <family val="3"/>
      </rPr>
      <t xml:space="preserve"> NUMBER GENERATED ALWAYS AS IDENTITY MINVALUE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MAXVALUE </t>
    </r>
    <r>
      <rPr>
        <sz val="9"/>
        <color rgb="FF004FC8"/>
        <rFont val="Consolas"/>
        <family val="3"/>
      </rPr>
      <t>9999999999999999999999999999</t>
    </r>
    <r>
      <rPr>
        <sz val="9"/>
        <color rgb="FF010101"/>
        <rFont val="Consolas"/>
        <family val="3"/>
      </rPr>
      <t xml:space="preserve"> INCREMENT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START WITH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CACHE 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NOORDER  NOCYCLE  NOKEEP  NOSCALE 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ENABLE, </t>
    </r>
  </si>
  <si>
    <r>
      <t xml:space="preserve">        </t>
    </r>
    <r>
      <rPr>
        <sz val="9"/>
        <color rgb="FF7DA123"/>
        <rFont val="Consolas"/>
        <family val="3"/>
      </rPr>
      <t>"NAME"</t>
    </r>
    <r>
      <rPr>
        <sz val="9"/>
        <color rgb="FF010101"/>
        <rFont val="Consolas"/>
        <family val="3"/>
      </rPr>
      <t xml:space="preserve">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BYTE)</t>
    </r>
  </si>
  <si>
    <t xml:space="preserve">   )</t>
  </si>
  <si>
    <t>12c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</si>
</sst>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24" formatCode="\$#,##0_);[Red]\(\$#,##0\)"/>
  </numFmts>
  <fonts count="64" x14ac:knownFonts="1">
    <font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0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sz val="11"/>
      <name val="맑은 고딕"/>
      <family val="2"/>
      <charset val="129"/>
      <scheme val="minor"/>
    </font>
    <font>
      <sz val="11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9"/>
      <color rgb="FF010101"/>
      <name val="Consolas"/>
      <family val="3"/>
    </font>
    <font>
      <sz val="9"/>
      <color rgb="FFFF3399"/>
      <name val="Consolas"/>
      <family val="3"/>
    </font>
    <font>
      <sz val="9"/>
      <color rgb="FF0099CC"/>
      <name val="Consolas"/>
      <family val="3"/>
    </font>
    <font>
      <sz val="9"/>
      <color rgb="FF999999"/>
      <name val="Consolas"/>
      <family val="3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9"/>
      <color rgb="FF7DA123"/>
      <name val="Consolas"/>
      <family val="3"/>
    </font>
    <font>
      <sz val="11"/>
      <color theme="1"/>
      <name val="맑은 고딕"/>
      <family val="3"/>
      <charset val="129"/>
      <scheme val="minor"/>
    </font>
    <font>
      <sz val="9"/>
      <color rgb="FF004FC8"/>
      <name val="Consolas"/>
      <family val="3"/>
    </font>
    <font>
      <sz val="9"/>
      <color rgb="FF999999"/>
      <name val="맑은 고딕"/>
      <family val="2"/>
      <charset val="129"/>
    </font>
    <font>
      <b/>
      <sz val="18"/>
      <color rgb="FF000000"/>
      <name val="맑은 고딕"/>
      <family val="3"/>
      <charset val="129"/>
      <scheme val="minor"/>
    </font>
    <font>
      <sz val="9"/>
      <color theme="1"/>
      <name val="Consolas"/>
      <family val="3"/>
    </font>
    <font>
      <sz val="9"/>
      <color theme="1"/>
      <name val="맑은 고딕"/>
      <family val="2"/>
      <charset val="129"/>
    </font>
    <font>
      <sz val="9"/>
      <color rgb="FF010101"/>
      <name val="맑은 고딕"/>
      <family val="2"/>
      <charset val="129"/>
    </font>
    <font>
      <sz val="9"/>
      <color rgb="FFFF0000"/>
      <name val="맑은 고딕"/>
      <family val="3"/>
      <charset val="129"/>
      <scheme val="minor"/>
    </font>
    <font>
      <sz val="12"/>
      <color theme="0"/>
      <name val="맑은 고딕"/>
      <family val="2"/>
      <charset val="129"/>
      <scheme val="minor"/>
    </font>
    <font>
      <sz val="12"/>
      <color theme="1"/>
      <name val="맑은 고딕"/>
      <family val="3"/>
      <charset val="129"/>
      <scheme val="minor"/>
    </font>
    <font>
      <sz val="12"/>
      <color theme="0"/>
      <name val="맑은 고딕"/>
      <family val="3"/>
      <charset val="129"/>
      <scheme val="minor"/>
    </font>
    <font>
      <u/>
      <sz val="12"/>
      <color theme="10"/>
      <name val="맑은 고딕"/>
      <family val="3"/>
      <charset val="129"/>
      <scheme val="minor"/>
    </font>
    <font>
      <sz val="9"/>
      <color rgb="FF010101"/>
      <name val="돋움"/>
      <family val="3"/>
      <charset val="129"/>
    </font>
    <font>
      <sz val="9"/>
      <color rgb="FF999999"/>
      <name val="돋움"/>
      <family val="3"/>
      <charset val="129"/>
    </font>
    <font>
      <sz val="11"/>
      <color rgb="FFFF0000"/>
      <name val="맑은 고딕"/>
      <family val="2"/>
      <charset val="129"/>
      <scheme val="minor"/>
    </font>
    <font>
      <sz val="18"/>
      <color rgb="FF000000"/>
      <name val="맑은 고딕"/>
      <family val="3"/>
      <charset val="129"/>
      <scheme val="minor"/>
    </font>
    <font>
      <b/>
      <sz val="14"/>
      <color rgb="FF000000"/>
      <name val="맑은 고딕"/>
      <family val="3"/>
      <charset val="129"/>
      <scheme val="minor"/>
    </font>
    <font>
      <sz val="14"/>
      <color theme="1"/>
      <name val="맑은 고딕"/>
      <family val="3"/>
      <charset val="129"/>
      <scheme val="minor"/>
    </font>
    <font>
      <sz val="9"/>
      <color rgb="FF7DA123"/>
      <name val="돋움"/>
      <family val="3"/>
      <charset val="129"/>
    </font>
    <font>
      <sz val="9"/>
      <color rgb="FFFF0000"/>
      <name val="Consolas"/>
      <family val="3"/>
    </font>
    <font>
      <vertAlign val="superscript"/>
      <sz val="11"/>
      <color theme="1"/>
      <name val="맑은 고딕"/>
      <family val="3"/>
      <charset val="129"/>
      <scheme val="minor"/>
    </font>
    <font>
      <sz val="8"/>
      <color theme="1"/>
      <name val="맑은 고딕"/>
      <family val="2"/>
      <charset val="129"/>
      <scheme val="minor"/>
    </font>
    <font>
      <sz val="8"/>
      <color theme="1"/>
      <name val="맑은 고딕"/>
      <family val="3"/>
      <charset val="129"/>
      <scheme val="minor"/>
    </font>
    <font>
      <sz val="9"/>
      <color theme="1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inor"/>
    </font>
    <font>
      <sz val="9"/>
      <color rgb="FF004FC8"/>
      <name val="맑은 고딕"/>
      <family val="2"/>
      <charset val="129"/>
    </font>
    <font>
      <sz val="11"/>
      <color rgb="FF000000"/>
      <name val="Calibri"/>
      <family val="2"/>
    </font>
    <font>
      <sz val="11"/>
      <color rgb="FF000000"/>
      <name val="맑은 고딕"/>
      <family val="3"/>
      <charset val="129"/>
      <scheme val="minor"/>
    </font>
    <font>
      <sz val="9"/>
      <color rgb="FF1D1C1D"/>
      <name val="Consolas"/>
      <family val="3"/>
    </font>
    <font>
      <sz val="9"/>
      <color rgb="FF1D1C1D"/>
      <name val="돋움"/>
      <family val="3"/>
      <charset val="129"/>
    </font>
    <font>
      <sz val="9"/>
      <color theme="0"/>
      <name val="Consolas"/>
      <family val="3"/>
    </font>
    <font>
      <sz val="9"/>
      <color rgb="FFFF0000"/>
      <name val="맑은 고딕"/>
      <family val="2"/>
      <charset val="129"/>
    </font>
    <font>
      <sz val="9"/>
      <color rgb="FFFF0000"/>
      <name val="돋움"/>
      <family val="3"/>
      <charset val="129"/>
    </font>
    <font>
      <sz val="11"/>
      <color theme="4" tint="-0.249977111117893"/>
      <name val="맑은 고딕"/>
      <family val="3"/>
      <charset val="129"/>
      <scheme val="minor"/>
    </font>
    <font>
      <sz val="9"/>
      <color rgb="FFFF3399"/>
      <name val="맑은 고딕"/>
      <family val="2"/>
      <charset val="129"/>
    </font>
    <font>
      <sz val="9"/>
      <color rgb="FFA71D5D"/>
      <name val="Consolas"/>
      <family val="3"/>
    </font>
    <font>
      <sz val="9"/>
      <color rgb="FF63A35C"/>
      <name val="Consolas"/>
      <family val="3"/>
    </font>
    <font>
      <sz val="11"/>
      <color rgb="FF00B0F0"/>
      <name val="맑은 고딕"/>
      <family val="3"/>
      <charset val="129"/>
      <scheme val="minor"/>
    </font>
    <font>
      <sz val="10"/>
      <name val="Arial"/>
      <family val="2"/>
    </font>
    <font>
      <sz val="9"/>
      <name val="맑은 고딕"/>
      <family val="3"/>
      <charset val="129"/>
      <scheme val="minor"/>
    </font>
    <font>
      <sz val="9"/>
      <color theme="0"/>
      <name val="돋움"/>
      <family val="3"/>
      <charset val="129"/>
    </font>
    <font>
      <sz val="9"/>
      <name val="Consolas"/>
      <family val="3"/>
    </font>
    <font>
      <sz val="9"/>
      <name val="맑은 고딕"/>
      <family val="2"/>
      <charset val="129"/>
    </font>
    <font>
      <sz val="9"/>
      <color rgb="FF066DE2"/>
      <name val="Consolas"/>
      <family val="3"/>
    </font>
    <font>
      <sz val="11"/>
      <color theme="8" tint="-0.249977111117893"/>
      <name val="맑은 고딕"/>
      <family val="2"/>
      <charset val="129"/>
      <scheme val="minor"/>
    </font>
    <font>
      <sz val="11"/>
      <color theme="8" tint="-0.249977111117893"/>
      <name val="맑은 고딕"/>
      <family val="3"/>
      <charset val="129"/>
      <scheme val="minor"/>
    </font>
    <font>
      <sz val="8"/>
      <name val="돋움"/>
      <family val="3"/>
      <charset val="129"/>
    </font>
    <font>
      <sz val="11"/>
      <color indexed="49"/>
      <name val="맑은 고딕"/>
      <family val="3"/>
      <charset val="129"/>
    </font>
    <font>
      <sz val="11"/>
      <color indexed="10"/>
      <name val="맑은 고딕"/>
      <family val="3"/>
      <charset val="129"/>
    </font>
  </fonts>
  <fills count="22">
    <fill>
      <patternFill patternType="none"/>
    </fill>
    <fill>
      <patternFill patternType="gray125"/>
    </fill>
    <fill>
      <patternFill patternType="solid">
        <fgColor theme="1" tint="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00B0F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</cellStyleXfs>
  <cellXfs count="233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0" borderId="1" xfId="0" applyBorder="1">
      <alignment vertical="center"/>
    </xf>
    <xf numFmtId="0" fontId="0" fillId="0" borderId="0" xfId="0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0" fontId="4" fillId="0" borderId="0" xfId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0" fillId="4" borderId="0" xfId="0" applyFill="1">
      <alignment vertical="center"/>
    </xf>
    <xf numFmtId="0" fontId="0" fillId="5" borderId="0" xfId="0" applyFill="1">
      <alignment vertical="center"/>
    </xf>
    <xf numFmtId="0" fontId="9" fillId="0" borderId="0" xfId="0" applyFont="1">
      <alignment vertical="center"/>
    </xf>
    <xf numFmtId="0" fontId="11" fillId="0" borderId="0" xfId="0" applyFont="1">
      <alignment vertical="center"/>
    </xf>
    <xf numFmtId="0" fontId="8" fillId="0" borderId="0" xfId="0" applyFont="1">
      <alignment vertical="center"/>
    </xf>
    <xf numFmtId="0" fontId="0" fillId="9" borderId="0" xfId="0" applyFill="1">
      <alignment vertical="center"/>
    </xf>
    <xf numFmtId="0" fontId="0" fillId="10" borderId="0" xfId="0" applyFill="1">
      <alignment vertical="center"/>
    </xf>
    <xf numFmtId="0" fontId="7" fillId="0" borderId="0" xfId="0" applyFont="1">
      <alignment vertical="center"/>
    </xf>
    <xf numFmtId="0" fontId="1" fillId="11" borderId="1" xfId="0" applyFont="1" applyFill="1" applyBorder="1">
      <alignment vertical="center"/>
    </xf>
    <xf numFmtId="0" fontId="14" fillId="0" borderId="0" xfId="0" applyFont="1">
      <alignment vertical="center"/>
    </xf>
    <xf numFmtId="0" fontId="0" fillId="4" borderId="0" xfId="0" applyFont="1" applyFill="1">
      <alignment vertical="center"/>
    </xf>
    <xf numFmtId="0" fontId="15" fillId="4" borderId="0" xfId="0" applyFont="1" applyFill="1">
      <alignment vertical="center"/>
    </xf>
    <xf numFmtId="0" fontId="0" fillId="6" borderId="0" xfId="0" applyFill="1">
      <alignment vertical="center"/>
    </xf>
    <xf numFmtId="0" fontId="18" fillId="0" borderId="0" xfId="0" applyFont="1" applyAlignment="1">
      <alignment horizontal="left" vertical="center" readingOrder="1"/>
    </xf>
    <xf numFmtId="0" fontId="0" fillId="0" borderId="1" xfId="0" applyBorder="1" applyAlignment="1">
      <alignment horizontal="center" vertical="center"/>
    </xf>
    <xf numFmtId="0" fontId="19" fillId="4" borderId="0" xfId="0" applyFont="1" applyFill="1">
      <alignment vertical="center"/>
    </xf>
    <xf numFmtId="0" fontId="0" fillId="12" borderId="0" xfId="0" applyFill="1">
      <alignment vertical="center"/>
    </xf>
    <xf numFmtId="0" fontId="0" fillId="13" borderId="0" xfId="0" applyFill="1">
      <alignment vertical="center"/>
    </xf>
    <xf numFmtId="0" fontId="0" fillId="0" borderId="0" xfId="0" applyAlignment="1">
      <alignment horizontal="center" vertical="center"/>
    </xf>
    <xf numFmtId="0" fontId="16" fillId="0" borderId="0" xfId="0" applyFont="1">
      <alignment vertical="center"/>
    </xf>
    <xf numFmtId="0" fontId="9" fillId="13" borderId="0" xfId="0" applyFont="1" applyFill="1">
      <alignment vertical="center"/>
    </xf>
    <xf numFmtId="0" fontId="8" fillId="4" borderId="0" xfId="0" applyFont="1" applyFill="1">
      <alignment vertical="center"/>
    </xf>
    <xf numFmtId="0" fontId="9" fillId="12" borderId="0" xfId="0" applyFont="1" applyFill="1">
      <alignment vertical="center"/>
    </xf>
    <xf numFmtId="0" fontId="0" fillId="0" borderId="0" xfId="0" quotePrefix="1">
      <alignment vertical="center"/>
    </xf>
    <xf numFmtId="0" fontId="8" fillId="0" borderId="0" xfId="0" quotePrefix="1" applyFont="1">
      <alignment vertical="center"/>
    </xf>
    <xf numFmtId="15" fontId="0" fillId="0" borderId="0" xfId="0" applyNumberFormat="1">
      <alignment vertical="center"/>
    </xf>
    <xf numFmtId="0" fontId="0" fillId="15" borderId="0" xfId="0" applyFill="1">
      <alignment vertical="center"/>
    </xf>
    <xf numFmtId="0" fontId="9" fillId="4" borderId="0" xfId="0" applyFont="1" applyFill="1">
      <alignment vertical="center"/>
    </xf>
    <xf numFmtId="0" fontId="24" fillId="0" borderId="0" xfId="0" applyFont="1">
      <alignment vertical="center"/>
    </xf>
    <xf numFmtId="0" fontId="26" fillId="0" borderId="0" xfId="1" applyFont="1">
      <alignment vertical="center"/>
    </xf>
    <xf numFmtId="0" fontId="24" fillId="16" borderId="1" xfId="0" applyFont="1" applyFill="1" applyBorder="1">
      <alignment vertical="center"/>
    </xf>
    <xf numFmtId="0" fontId="24" fillId="0" borderId="1" xfId="0" applyFont="1" applyBorder="1">
      <alignment vertical="center"/>
    </xf>
    <xf numFmtId="0" fontId="24" fillId="15" borderId="1" xfId="0" applyFont="1" applyFill="1" applyBorder="1">
      <alignment vertical="center"/>
    </xf>
    <xf numFmtId="0" fontId="8" fillId="15" borderId="0" xfId="0" applyFont="1" applyFill="1">
      <alignment vertical="center"/>
    </xf>
    <xf numFmtId="0" fontId="0" fillId="17" borderId="0" xfId="0" applyFill="1">
      <alignment vertical="center"/>
    </xf>
    <xf numFmtId="0" fontId="8" fillId="12" borderId="0" xfId="0" applyFont="1" applyFill="1">
      <alignment vertical="center"/>
    </xf>
    <xf numFmtId="0" fontId="8" fillId="13" borderId="0" xfId="0" applyFont="1" applyFill="1">
      <alignment vertical="center"/>
    </xf>
    <xf numFmtId="0" fontId="11" fillId="12" borderId="0" xfId="0" applyFont="1" applyFill="1">
      <alignment vertical="center"/>
    </xf>
    <xf numFmtId="0" fontId="8" fillId="17" borderId="0" xfId="0" applyFont="1" applyFill="1">
      <alignment vertical="center"/>
    </xf>
    <xf numFmtId="0" fontId="0" fillId="12" borderId="0" xfId="0" applyFill="1" applyAlignment="1">
      <alignment horizontal="center" vertical="center"/>
    </xf>
    <xf numFmtId="0" fontId="0" fillId="4" borderId="1" xfId="0" applyFill="1" applyBorder="1">
      <alignment vertical="center"/>
    </xf>
    <xf numFmtId="0" fontId="15" fillId="0" borderId="0" xfId="0" quotePrefix="1" applyFont="1">
      <alignment vertical="center"/>
    </xf>
    <xf numFmtId="3" fontId="0" fillId="0" borderId="0" xfId="0" applyNumberFormat="1">
      <alignment vertical="center"/>
    </xf>
    <xf numFmtId="0" fontId="11" fillId="4" borderId="0" xfId="0" applyFont="1" applyFill="1">
      <alignment vertical="center"/>
    </xf>
    <xf numFmtId="0" fontId="31" fillId="0" borderId="0" xfId="0" applyFont="1" applyAlignment="1">
      <alignment horizontal="left" vertical="center" readingOrder="1"/>
    </xf>
    <xf numFmtId="0" fontId="32" fillId="0" borderId="0" xfId="0" applyFont="1">
      <alignment vertical="center"/>
    </xf>
    <xf numFmtId="0" fontId="0" fillId="0" borderId="1" xfId="0" applyBorder="1" applyAlignment="1">
      <alignment horizontal="center" vertical="center"/>
    </xf>
    <xf numFmtId="0" fontId="29" fillId="0" borderId="0" xfId="0" applyFont="1">
      <alignment vertical="center"/>
    </xf>
    <xf numFmtId="0" fontId="0" fillId="8" borderId="0" xfId="0" applyFill="1">
      <alignment vertical="center"/>
    </xf>
    <xf numFmtId="0" fontId="11" fillId="10" borderId="0" xfId="0" applyFont="1" applyFill="1">
      <alignment vertical="center"/>
    </xf>
    <xf numFmtId="14" fontId="16" fillId="0" borderId="0" xfId="0" quotePrefix="1" applyNumberFormat="1" applyFont="1">
      <alignment vertical="center"/>
    </xf>
    <xf numFmtId="0" fontId="8" fillId="10" borderId="0" xfId="0" applyFont="1" applyFill="1">
      <alignment vertical="center"/>
    </xf>
    <xf numFmtId="0" fontId="16" fillId="13" borderId="0" xfId="0" applyFont="1" applyFill="1">
      <alignment vertical="center"/>
    </xf>
    <xf numFmtId="0" fontId="8" fillId="5" borderId="0" xfId="0" applyFont="1" applyFill="1">
      <alignment vertical="center"/>
    </xf>
    <xf numFmtId="0" fontId="10" fillId="0" borderId="0" xfId="0" applyFont="1">
      <alignment vertical="center"/>
    </xf>
    <xf numFmtId="0" fontId="0" fillId="18" borderId="0" xfId="0" applyFill="1">
      <alignment vertical="center"/>
    </xf>
    <xf numFmtId="0" fontId="38" fillId="0" borderId="0" xfId="0" applyFont="1">
      <alignment vertical="center"/>
    </xf>
    <xf numFmtId="0" fontId="39" fillId="0" borderId="0" xfId="0" applyFont="1">
      <alignment vertical="center"/>
    </xf>
    <xf numFmtId="0" fontId="36" fillId="6" borderId="1" xfId="0" applyFont="1" applyFill="1" applyBorder="1" applyAlignment="1">
      <alignment horizontal="center" vertical="center"/>
    </xf>
    <xf numFmtId="0" fontId="37" fillId="6" borderId="1" xfId="0" applyFont="1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8" fillId="6" borderId="0" xfId="0" applyFont="1" applyFill="1">
      <alignment vertical="center"/>
    </xf>
    <xf numFmtId="0" fontId="16" fillId="4" borderId="0" xfId="0" applyFont="1" applyFill="1">
      <alignment vertical="center"/>
    </xf>
    <xf numFmtId="0" fontId="12" fillId="0" borderId="0" xfId="0" applyFont="1">
      <alignment vertical="center"/>
    </xf>
    <xf numFmtId="0" fontId="13" fillId="0" borderId="0" xfId="0" applyFont="1">
      <alignment vertical="center"/>
    </xf>
    <xf numFmtId="0" fontId="12" fillId="6" borderId="0" xfId="0" applyFont="1" applyFill="1">
      <alignment vertical="center"/>
    </xf>
    <xf numFmtId="0" fontId="13" fillId="6" borderId="0" xfId="0" applyFont="1" applyFill="1">
      <alignment vertical="center"/>
    </xf>
    <xf numFmtId="0" fontId="41" fillId="0" borderId="0" xfId="0" applyFont="1">
      <alignment vertical="center"/>
    </xf>
    <xf numFmtId="0" fontId="42" fillId="0" borderId="0" xfId="0" applyFont="1">
      <alignment vertical="center"/>
    </xf>
    <xf numFmtId="0" fontId="11" fillId="6" borderId="0" xfId="0" quotePrefix="1" applyFont="1" applyFill="1">
      <alignment vertical="center"/>
    </xf>
    <xf numFmtId="0" fontId="0" fillId="0" borderId="0" xfId="0" applyAlignment="1">
      <alignment horizontal="left" vertical="center"/>
    </xf>
    <xf numFmtId="0" fontId="15" fillId="0" borderId="0" xfId="0" applyFont="1">
      <alignment vertical="center"/>
    </xf>
    <xf numFmtId="0" fontId="8" fillId="9" borderId="0" xfId="0" applyFont="1" applyFill="1">
      <alignment vertical="center"/>
    </xf>
    <xf numFmtId="0" fontId="43" fillId="0" borderId="0" xfId="0" applyFont="1" applyAlignment="1">
      <alignment horizontal="left" vertical="center"/>
    </xf>
    <xf numFmtId="0" fontId="44" fillId="0" borderId="0" xfId="0" applyFont="1" applyAlignment="1">
      <alignment horizontal="left" vertical="center"/>
    </xf>
    <xf numFmtId="0" fontId="45" fillId="19" borderId="0" xfId="0" applyFont="1" applyFill="1">
      <alignment vertical="center"/>
    </xf>
    <xf numFmtId="0" fontId="1" fillId="19" borderId="0" xfId="0" applyFont="1" applyFill="1">
      <alignment vertical="center"/>
    </xf>
    <xf numFmtId="0" fontId="1" fillId="15" borderId="0" xfId="0" applyFont="1" applyFill="1">
      <alignment vertical="center"/>
    </xf>
    <xf numFmtId="0" fontId="11" fillId="13" borderId="0" xfId="0" applyFont="1" applyFill="1">
      <alignment vertical="center"/>
    </xf>
    <xf numFmtId="0" fontId="0" fillId="20" borderId="0" xfId="0" applyFill="1">
      <alignment vertical="center"/>
    </xf>
    <xf numFmtId="0" fontId="8" fillId="20" borderId="0" xfId="0" applyFont="1" applyFill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50" fillId="0" borderId="0" xfId="0" applyFont="1">
      <alignment vertical="center"/>
    </xf>
    <xf numFmtId="0" fontId="0" fillId="0" borderId="0" xfId="0" applyAlignment="1">
      <alignment horizontal="left" vertical="center"/>
    </xf>
    <xf numFmtId="0" fontId="0" fillId="0" borderId="0" xfId="0" quotePrefix="1" applyAlignment="1">
      <alignment horizontal="left" vertical="center"/>
    </xf>
    <xf numFmtId="0" fontId="0" fillId="0" borderId="0" xfId="0" applyAlignment="1">
      <alignment horizontal="left" vertical="center"/>
    </xf>
    <xf numFmtId="0" fontId="52" fillId="0" borderId="0" xfId="0" applyFont="1">
      <alignment vertical="center"/>
    </xf>
    <xf numFmtId="0" fontId="11" fillId="15" borderId="0" xfId="0" applyFont="1" applyFill="1">
      <alignment vertical="center"/>
    </xf>
    <xf numFmtId="0" fontId="53" fillId="0" borderId="0" xfId="0" applyFont="1" applyAlignment="1">
      <alignment vertical="center"/>
    </xf>
    <xf numFmtId="0" fontId="53" fillId="0" borderId="0" xfId="0" applyFont="1" applyAlignment="1">
      <alignment horizontal="center" vertical="center"/>
    </xf>
    <xf numFmtId="0" fontId="53" fillId="13" borderId="0" xfId="0" applyFont="1" applyFill="1" applyAlignment="1">
      <alignment vertical="center"/>
    </xf>
    <xf numFmtId="0" fontId="53" fillId="13" borderId="0" xfId="0" applyFont="1" applyFill="1" applyAlignment="1">
      <alignment horizontal="center" vertical="center"/>
    </xf>
    <xf numFmtId="0" fontId="5" fillId="21" borderId="0" xfId="0" applyFont="1" applyFill="1">
      <alignment vertical="center"/>
    </xf>
    <xf numFmtId="0" fontId="9" fillId="9" borderId="0" xfId="0" applyFont="1" applyFill="1">
      <alignment vertical="center"/>
    </xf>
    <xf numFmtId="0" fontId="16" fillId="9" borderId="0" xfId="0" applyFont="1" applyFill="1">
      <alignment vertical="center"/>
    </xf>
    <xf numFmtId="0" fontId="6" fillId="21" borderId="0" xfId="0" applyFont="1" applyFill="1">
      <alignment vertical="center"/>
    </xf>
    <xf numFmtId="0" fontId="54" fillId="21" borderId="0" xfId="0" quotePrefix="1" applyFont="1" applyFill="1">
      <alignment vertical="center"/>
    </xf>
    <xf numFmtId="0" fontId="54" fillId="21" borderId="0" xfId="0" applyFont="1" applyFill="1">
      <alignment vertical="center"/>
    </xf>
    <xf numFmtId="0" fontId="0" fillId="0" borderId="0" xfId="0" applyAlignment="1">
      <alignment horizontal="left" vertical="center"/>
    </xf>
    <xf numFmtId="0" fontId="5" fillId="13" borderId="0" xfId="0" applyFont="1" applyFill="1">
      <alignment vertical="center"/>
    </xf>
    <xf numFmtId="0" fontId="1" fillId="0" borderId="0" xfId="0" applyFont="1">
      <alignment vertical="center"/>
    </xf>
    <xf numFmtId="0" fontId="56" fillId="15" borderId="0" xfId="0" applyFont="1" applyFill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29" fillId="9" borderId="0" xfId="0" applyFont="1" applyFill="1">
      <alignment vertical="center"/>
    </xf>
    <xf numFmtId="0" fontId="5" fillId="15" borderId="0" xfId="0" applyFont="1" applyFill="1">
      <alignment vertical="center"/>
    </xf>
    <xf numFmtId="0" fontId="0" fillId="4" borderId="0" xfId="0" quotePrefix="1" applyFill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8" fillId="14" borderId="0" xfId="0" applyFont="1" applyFill="1">
      <alignment vertical="center"/>
    </xf>
    <xf numFmtId="0" fontId="0" fillId="14" borderId="0" xfId="0" applyFill="1">
      <alignment vertical="center"/>
    </xf>
    <xf numFmtId="0" fontId="10" fillId="12" borderId="0" xfId="0" applyFont="1" applyFill="1">
      <alignment vertical="center"/>
    </xf>
    <xf numFmtId="0" fontId="10" fillId="9" borderId="0" xfId="0" applyFont="1" applyFill="1">
      <alignment vertical="center"/>
    </xf>
    <xf numFmtId="0" fontId="9" fillId="16" borderId="0" xfId="0" applyFont="1" applyFill="1">
      <alignment vertical="center"/>
    </xf>
    <xf numFmtId="0" fontId="0" fillId="16" borderId="0" xfId="0" applyFill="1">
      <alignment vertical="center"/>
    </xf>
    <xf numFmtId="0" fontId="56" fillId="4" borderId="0" xfId="0" applyFont="1" applyFill="1">
      <alignment vertical="center"/>
    </xf>
    <xf numFmtId="0" fontId="5" fillId="4" borderId="0" xfId="0" applyFont="1" applyFill="1">
      <alignment vertical="center"/>
    </xf>
    <xf numFmtId="0" fontId="9" fillId="6" borderId="0" xfId="0" applyFont="1" applyFill="1">
      <alignment vertical="center"/>
    </xf>
    <xf numFmtId="0" fontId="11" fillId="14" borderId="0" xfId="0" applyFont="1" applyFill="1">
      <alignment vertical="center"/>
    </xf>
    <xf numFmtId="0" fontId="6" fillId="0" borderId="0" xfId="0" applyFont="1" applyAlignment="1"/>
    <xf numFmtId="0" fontId="7" fillId="0" borderId="0" xfId="0" applyFont="1" applyAlignment="1"/>
    <xf numFmtId="0" fontId="0" fillId="6" borderId="0" xfId="0" applyFill="1" applyAlignment="1">
      <alignment horizontal="center" vertical="center"/>
    </xf>
    <xf numFmtId="0" fontId="0" fillId="0" borderId="6" xfId="0" applyFill="1" applyBorder="1" applyAlignment="1">
      <alignment horizontal="center" vertical="center"/>
    </xf>
    <xf numFmtId="0" fontId="0" fillId="0" borderId="6" xfId="0" applyFill="1" applyBorder="1">
      <alignment vertical="center"/>
    </xf>
    <xf numFmtId="0" fontId="0" fillId="0" borderId="0" xfId="0" applyAlignment="1">
      <alignment horizontal="left" vertical="center"/>
    </xf>
    <xf numFmtId="0" fontId="16" fillId="12" borderId="0" xfId="0" applyFont="1" applyFill="1">
      <alignment vertical="center"/>
    </xf>
    <xf numFmtId="0" fontId="4" fillId="0" borderId="2" xfId="1" applyBorder="1" applyAlignment="1">
      <alignment horizontal="left" vertical="center"/>
    </xf>
    <xf numFmtId="0" fontId="4" fillId="0" borderId="3" xfId="1" applyBorder="1" applyAlignment="1">
      <alignment horizontal="left" vertical="center"/>
    </xf>
    <xf numFmtId="0" fontId="4" fillId="0" borderId="4" xfId="1" applyBorder="1" applyAlignment="1">
      <alignment horizontal="left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5" fillId="0" borderId="2" xfId="1" applyFont="1" applyBorder="1" applyAlignment="1">
      <alignment horizontal="left" vertical="center"/>
    </xf>
    <xf numFmtId="0" fontId="6" fillId="0" borderId="3" xfId="1" applyFont="1" applyBorder="1" applyAlignment="1">
      <alignment horizontal="left" vertical="center"/>
    </xf>
    <xf numFmtId="0" fontId="6" fillId="0" borderId="4" xfId="1" applyFont="1" applyBorder="1" applyAlignment="1">
      <alignment horizontal="left" vertical="center"/>
    </xf>
    <xf numFmtId="0" fontId="1" fillId="2" borderId="0" xfId="1" applyFont="1" applyFill="1" applyAlignment="1">
      <alignment horizontal="center" vertical="center" wrapText="1"/>
    </xf>
    <xf numFmtId="0" fontId="3" fillId="2" borderId="0" xfId="1" applyFont="1" applyFill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23" fillId="2" borderId="0" xfId="1" applyFont="1" applyFill="1" applyAlignment="1">
      <alignment horizontal="center" vertical="center" wrapText="1"/>
    </xf>
    <xf numFmtId="0" fontId="25" fillId="2" borderId="0" xfId="1" applyFont="1" applyFill="1" applyAlignment="1">
      <alignment horizontal="center" vertical="center"/>
    </xf>
    <xf numFmtId="0" fontId="24" fillId="0" borderId="0" xfId="0" applyFont="1" applyAlignment="1">
      <alignment horizontal="left" vertical="center"/>
    </xf>
    <xf numFmtId="0" fontId="0" fillId="6" borderId="1" xfId="0" applyFill="1" applyBorder="1" applyAlignment="1">
      <alignment horizontal="center" vertical="center"/>
    </xf>
    <xf numFmtId="0" fontId="0" fillId="12" borderId="1" xfId="0" applyFill="1" applyBorder="1" applyAlignment="1">
      <alignment horizontal="left" vertical="center"/>
    </xf>
    <xf numFmtId="0" fontId="38" fillId="0" borderId="1" xfId="0" applyFont="1" applyBorder="1" applyAlignment="1">
      <alignment horizontal="center" vertical="center"/>
    </xf>
    <xf numFmtId="0" fontId="39" fillId="0" borderId="1" xfId="0" applyFont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36" fillId="0" borderId="1" xfId="0" applyFont="1" applyBorder="1" applyAlignment="1">
      <alignment horizontal="center" vertical="center"/>
    </xf>
    <xf numFmtId="0" fontId="37" fillId="0" borderId="1" xfId="0" applyFont="1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4" xfId="0" applyBorder="1" applyAlignment="1">
      <alignment vertical="center"/>
    </xf>
    <xf numFmtId="0" fontId="0" fillId="0" borderId="1" xfId="0" applyBorder="1" applyAlignment="1">
      <alignment horizontal="left" vertical="center" indent="1"/>
    </xf>
    <xf numFmtId="0" fontId="0" fillId="6" borderId="1" xfId="0" applyFont="1" applyFill="1" applyBorder="1" applyAlignment="1">
      <alignment horizontal="center" vertical="center"/>
    </xf>
    <xf numFmtId="0" fontId="39" fillId="0" borderId="1" xfId="0" applyFont="1" applyBorder="1" applyAlignment="1">
      <alignment horizontal="left" vertical="center" wrapText="1"/>
    </xf>
    <xf numFmtId="0" fontId="39" fillId="0" borderId="1" xfId="0" applyFont="1" applyBorder="1" applyAlignment="1">
      <alignment horizontal="left" vertical="center"/>
    </xf>
    <xf numFmtId="0" fontId="13" fillId="0" borderId="1" xfId="0" applyFont="1" applyBorder="1" applyAlignment="1">
      <alignment horizontal="left" vertical="center" wrapText="1"/>
    </xf>
    <xf numFmtId="0" fontId="0" fillId="0" borderId="0" xfId="0" quotePrefix="1" applyAlignment="1">
      <alignment horizontal="left" vertical="center" wrapText="1"/>
    </xf>
    <xf numFmtId="0" fontId="38" fillId="0" borderId="1" xfId="0" applyFont="1" applyBorder="1" applyAlignment="1">
      <alignment horizontal="left" vertical="center"/>
    </xf>
    <xf numFmtId="0" fontId="12" fillId="0" borderId="1" xfId="0" applyFont="1" applyBorder="1" applyAlignment="1">
      <alignment horizontal="left" vertical="center"/>
    </xf>
    <xf numFmtId="0" fontId="13" fillId="0" borderId="1" xfId="0" applyFont="1" applyBorder="1" applyAlignment="1">
      <alignment horizontal="left" vertical="center"/>
    </xf>
    <xf numFmtId="0" fontId="59" fillId="0" borderId="1" xfId="0" applyFont="1" applyBorder="1" applyAlignment="1">
      <alignment horizontal="center" vertical="center"/>
    </xf>
    <xf numFmtId="0" fontId="60" fillId="0" borderId="1" xfId="0" applyFont="1" applyBorder="1" applyAlignment="1">
      <alignment horizontal="center" vertical="center"/>
    </xf>
    <xf numFmtId="0" fontId="60" fillId="0" borderId="1" xfId="0" applyFont="1" applyBorder="1" applyAlignment="1">
      <alignment horizontal="left" vertical="center"/>
    </xf>
    <xf numFmtId="0" fontId="0" fillId="0" borderId="0" xfId="0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36" fillId="0" borderId="1" xfId="0" applyFont="1" applyBorder="1" applyAlignment="1">
      <alignment horizontal="left" vertical="center"/>
    </xf>
    <xf numFmtId="0" fontId="37" fillId="0" borderId="1" xfId="0" applyFont="1" applyBorder="1" applyAlignment="1">
      <alignment horizontal="left" vertical="center"/>
    </xf>
    <xf numFmtId="0" fontId="0" fillId="16" borderId="1" xfId="0" applyFill="1" applyBorder="1" applyAlignment="1">
      <alignment horizontal="center" vertical="center"/>
    </xf>
    <xf numFmtId="0" fontId="15" fillId="0" borderId="1" xfId="0" applyFont="1" applyBorder="1" applyAlignment="1">
      <alignment horizontal="left" vertical="center"/>
    </xf>
    <xf numFmtId="0" fontId="7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2" fillId="4" borderId="1" xfId="0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2" fillId="0" borderId="1" xfId="0" applyFont="1" applyBorder="1" applyAlignment="1">
      <alignment horizontal="left" vertical="center" wrapText="1"/>
    </xf>
    <xf numFmtId="0" fontId="0" fillId="20" borderId="1" xfId="0" applyFill="1" applyBorder="1" applyAlignment="1">
      <alignment horizontal="center" vertical="center"/>
    </xf>
    <xf numFmtId="0" fontId="0" fillId="0" borderId="1" xfId="0" quotePrefix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13" borderId="1" xfId="0" applyFill="1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15" borderId="1" xfId="0" applyFill="1" applyBorder="1" applyAlignment="1">
      <alignment horizontal="center" vertical="center"/>
    </xf>
    <xf numFmtId="0" fontId="0" fillId="15" borderId="1" xfId="0" applyFill="1" applyBorder="1" applyAlignment="1">
      <alignment horizontal="left" vertical="center"/>
    </xf>
    <xf numFmtId="0" fontId="7" fillId="0" borderId="1" xfId="0" applyFont="1" applyBorder="1" applyAlignment="1">
      <alignment vertical="center"/>
    </xf>
    <xf numFmtId="0" fontId="29" fillId="15" borderId="1" xfId="0" applyFont="1" applyFill="1" applyBorder="1" applyAlignment="1">
      <alignment horizontal="center" vertical="center"/>
    </xf>
    <xf numFmtId="0" fontId="7" fillId="15" borderId="1" xfId="0" applyFont="1" applyFill="1" applyBorder="1" applyAlignment="1">
      <alignment horizontal="center" vertical="center"/>
    </xf>
    <xf numFmtId="0" fontId="0" fillId="0" borderId="1" xfId="0" quotePrefix="1" applyBorder="1" applyAlignment="1">
      <alignment horizontal="left" vertical="center"/>
    </xf>
    <xf numFmtId="3" fontId="0" fillId="0" borderId="1" xfId="0" applyNumberFormat="1" applyBorder="1" applyAlignment="1">
      <alignment horizontal="left" vertical="center"/>
    </xf>
    <xf numFmtId="3" fontId="0" fillId="0" borderId="1" xfId="0" quotePrefix="1" applyNumberFormat="1" applyBorder="1" applyAlignment="1">
      <alignment horizontal="left" vertical="center"/>
    </xf>
    <xf numFmtId="24" fontId="0" fillId="0" borderId="1" xfId="0" applyNumberFormat="1" applyBorder="1" applyAlignment="1">
      <alignment horizontal="left" vertical="center"/>
    </xf>
    <xf numFmtId="0" fontId="0" fillId="4" borderId="1" xfId="0" applyFill="1" applyBorder="1" applyAlignment="1">
      <alignment horizontal="left" vertical="center"/>
    </xf>
    <xf numFmtId="0" fontId="3" fillId="11" borderId="1" xfId="0" applyFont="1" applyFill="1" applyBorder="1" applyAlignment="1">
      <alignment horizontal="center" vertical="center"/>
    </xf>
    <xf numFmtId="0" fontId="1" fillId="11" borderId="0" xfId="0" applyFont="1" applyFill="1" applyBorder="1" applyAlignment="1">
      <alignment horizontal="center" vertical="center"/>
    </xf>
    <xf numFmtId="0" fontId="1" fillId="11" borderId="5" xfId="0" applyFont="1" applyFill="1" applyBorder="1" applyAlignment="1">
      <alignment horizontal="center" vertical="center"/>
    </xf>
    <xf numFmtId="0" fontId="0" fillId="0" borderId="1" xfId="0" applyBorder="1" applyAlignment="1">
      <alignment horizontal="left" vertical="center" indent="2"/>
    </xf>
    <xf numFmtId="0" fontId="0" fillId="0" borderId="2" xfId="0" applyBorder="1" applyAlignment="1">
      <alignment horizontal="left" vertical="center" indent="1"/>
    </xf>
    <xf numFmtId="0" fontId="0" fillId="0" borderId="3" xfId="0" applyBorder="1" applyAlignment="1">
      <alignment horizontal="left" vertical="center" indent="1"/>
    </xf>
    <xf numFmtId="0" fontId="0" fillId="0" borderId="4" xfId="0" applyBorder="1" applyAlignment="1">
      <alignment horizontal="left" vertical="center" indent="1"/>
    </xf>
    <xf numFmtId="0" fontId="1" fillId="7" borderId="1" xfId="0" applyFont="1" applyFill="1" applyBorder="1" applyAlignment="1">
      <alignment horizontal="center" vertical="center"/>
    </xf>
    <xf numFmtId="0" fontId="3" fillId="7" borderId="2" xfId="0" applyFont="1" applyFill="1" applyBorder="1" applyAlignment="1">
      <alignment horizontal="center" vertical="center"/>
    </xf>
    <xf numFmtId="0" fontId="3" fillId="7" borderId="3" xfId="0" applyFont="1" applyFill="1" applyBorder="1" applyAlignment="1">
      <alignment horizontal="center" vertical="center"/>
    </xf>
    <xf numFmtId="0" fontId="3" fillId="7" borderId="4" xfId="0" applyFont="1" applyFill="1" applyBorder="1" applyAlignment="1">
      <alignment horizontal="center" vertical="center"/>
    </xf>
    <xf numFmtId="0" fontId="0" fillId="8" borderId="1" xfId="0" applyFill="1" applyBorder="1" applyAlignment="1">
      <alignment horizontal="left" vertical="center" indent="2"/>
    </xf>
    <xf numFmtId="0" fontId="0" fillId="8" borderId="2" xfId="0" applyFill="1" applyBorder="1" applyAlignment="1">
      <alignment horizontal="left" vertical="center" indent="1"/>
    </xf>
    <xf numFmtId="0" fontId="0" fillId="8" borderId="3" xfId="0" applyFill="1" applyBorder="1" applyAlignment="1">
      <alignment horizontal="left" vertical="center" indent="1"/>
    </xf>
    <xf numFmtId="0" fontId="0" fillId="8" borderId="4" xfId="0" applyFill="1" applyBorder="1" applyAlignment="1">
      <alignment horizontal="left" vertical="center" indent="1"/>
    </xf>
    <xf numFmtId="0" fontId="0" fillId="8" borderId="2" xfId="0" applyFill="1" applyBorder="1" applyAlignment="1">
      <alignment horizontal="center" vertical="center"/>
    </xf>
    <xf numFmtId="0" fontId="0" fillId="8" borderId="3" xfId="0" applyFill="1" applyBorder="1" applyAlignment="1">
      <alignment horizontal="center" vertical="center"/>
    </xf>
    <xf numFmtId="0" fontId="0" fillId="8" borderId="4" xfId="0" applyFill="1" applyBorder="1" applyAlignment="1">
      <alignment horizontal="center" vertical="center"/>
    </xf>
    <xf numFmtId="0" fontId="12" fillId="8" borderId="2" xfId="0" applyFont="1" applyFill="1" applyBorder="1" applyAlignment="1">
      <alignment horizontal="left" vertical="center" indent="1"/>
    </xf>
    <xf numFmtId="0" fontId="13" fillId="8" borderId="3" xfId="0" applyFont="1" applyFill="1" applyBorder="1" applyAlignment="1">
      <alignment horizontal="left" vertical="center" indent="1"/>
    </xf>
    <xf numFmtId="0" fontId="13" fillId="8" borderId="4" xfId="0" applyFont="1" applyFill="1" applyBorder="1" applyAlignment="1">
      <alignment horizontal="left" vertical="center" indent="1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18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3" Type="http://schemas.openxmlformats.org/officeDocument/2006/relationships/image" Target="../media/image54.png"/><Relationship Id="rId7" Type="http://schemas.openxmlformats.org/officeDocument/2006/relationships/image" Target="../media/image58.png"/><Relationship Id="rId12" Type="http://schemas.openxmlformats.org/officeDocument/2006/relationships/image" Target="../media/image63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11" Type="http://schemas.openxmlformats.org/officeDocument/2006/relationships/image" Target="../media/image62.png"/><Relationship Id="rId5" Type="http://schemas.openxmlformats.org/officeDocument/2006/relationships/image" Target="../media/image56.png"/><Relationship Id="rId10" Type="http://schemas.openxmlformats.org/officeDocument/2006/relationships/image" Target="../media/image61.png"/><Relationship Id="rId4" Type="http://schemas.openxmlformats.org/officeDocument/2006/relationships/image" Target="../media/image55.png"/><Relationship Id="rId9" Type="http://schemas.openxmlformats.org/officeDocument/2006/relationships/image" Target="../media/image60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5.png"/><Relationship Id="rId1" Type="http://schemas.openxmlformats.org/officeDocument/2006/relationships/image" Target="../media/image64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5" Type="http://schemas.openxmlformats.org/officeDocument/2006/relationships/image" Target="../media/image77.png"/><Relationship Id="rId4" Type="http://schemas.openxmlformats.org/officeDocument/2006/relationships/image" Target="../media/image76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jpe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png"/><Relationship Id="rId3" Type="http://schemas.openxmlformats.org/officeDocument/2006/relationships/image" Target="../media/image82.png"/><Relationship Id="rId7" Type="http://schemas.openxmlformats.org/officeDocument/2006/relationships/image" Target="../media/image86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1" Type="http://schemas.openxmlformats.org/officeDocument/2006/relationships/image" Target="../media/image90.png"/><Relationship Id="rId5" Type="http://schemas.openxmlformats.org/officeDocument/2006/relationships/image" Target="../media/image84.png"/><Relationship Id="rId10" Type="http://schemas.openxmlformats.org/officeDocument/2006/relationships/image" Target="../media/image89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13" Type="http://schemas.openxmlformats.org/officeDocument/2006/relationships/image" Target="../media/image103.png"/><Relationship Id="rId18" Type="http://schemas.openxmlformats.org/officeDocument/2006/relationships/image" Target="../media/image108.png"/><Relationship Id="rId3" Type="http://schemas.openxmlformats.org/officeDocument/2006/relationships/image" Target="../media/image93.png"/><Relationship Id="rId21" Type="http://schemas.openxmlformats.org/officeDocument/2006/relationships/image" Target="../media/image111.png"/><Relationship Id="rId7" Type="http://schemas.openxmlformats.org/officeDocument/2006/relationships/image" Target="../media/image97.png"/><Relationship Id="rId12" Type="http://schemas.openxmlformats.org/officeDocument/2006/relationships/image" Target="../media/image102.png"/><Relationship Id="rId17" Type="http://schemas.openxmlformats.org/officeDocument/2006/relationships/image" Target="../media/image107.png"/><Relationship Id="rId2" Type="http://schemas.openxmlformats.org/officeDocument/2006/relationships/image" Target="../media/image92.png"/><Relationship Id="rId16" Type="http://schemas.openxmlformats.org/officeDocument/2006/relationships/image" Target="../media/image106.png"/><Relationship Id="rId20" Type="http://schemas.openxmlformats.org/officeDocument/2006/relationships/image" Target="../media/image110.png"/><Relationship Id="rId1" Type="http://schemas.openxmlformats.org/officeDocument/2006/relationships/image" Target="../media/image91.png"/><Relationship Id="rId6" Type="http://schemas.openxmlformats.org/officeDocument/2006/relationships/image" Target="../media/image96.png"/><Relationship Id="rId11" Type="http://schemas.openxmlformats.org/officeDocument/2006/relationships/image" Target="../media/image101.png"/><Relationship Id="rId24" Type="http://schemas.openxmlformats.org/officeDocument/2006/relationships/image" Target="../media/image114.png"/><Relationship Id="rId5" Type="http://schemas.openxmlformats.org/officeDocument/2006/relationships/image" Target="../media/image95.png"/><Relationship Id="rId15" Type="http://schemas.openxmlformats.org/officeDocument/2006/relationships/image" Target="../media/image105.png"/><Relationship Id="rId23" Type="http://schemas.openxmlformats.org/officeDocument/2006/relationships/image" Target="../media/image113.png"/><Relationship Id="rId10" Type="http://schemas.openxmlformats.org/officeDocument/2006/relationships/image" Target="../media/image100.png"/><Relationship Id="rId19" Type="http://schemas.openxmlformats.org/officeDocument/2006/relationships/image" Target="../media/image109.png"/><Relationship Id="rId4" Type="http://schemas.openxmlformats.org/officeDocument/2006/relationships/image" Target="../media/image94.png"/><Relationship Id="rId9" Type="http://schemas.openxmlformats.org/officeDocument/2006/relationships/image" Target="../media/image99.png"/><Relationship Id="rId14" Type="http://schemas.openxmlformats.org/officeDocument/2006/relationships/image" Target="../media/image104.png"/><Relationship Id="rId22" Type="http://schemas.openxmlformats.org/officeDocument/2006/relationships/image" Target="../media/image11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13</xdr:row>
      <xdr:rowOff>0</xdr:rowOff>
    </xdr:from>
    <xdr:to>
      <xdr:col>20</xdr:col>
      <xdr:colOff>77430</xdr:colOff>
      <xdr:row>31</xdr:row>
      <xdr:rowOff>145150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0846" y="2952750"/>
          <a:ext cx="6561757" cy="42335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0</xdr:colOff>
      <xdr:row>34</xdr:row>
      <xdr:rowOff>0</xdr:rowOff>
    </xdr:from>
    <xdr:to>
      <xdr:col>17</xdr:col>
      <xdr:colOff>83763</xdr:colOff>
      <xdr:row>55</xdr:row>
      <xdr:rowOff>131884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80846" y="7722577"/>
          <a:ext cx="5271225" cy="4901711"/>
        </a:xfrm>
        <a:prstGeom prst="rect">
          <a:avLst/>
        </a:prstGeom>
      </xdr:spPr>
    </xdr:pic>
    <xdr:clientData/>
  </xdr:twoCellAnchor>
  <xdr:twoCellAnchor editAs="oneCell">
    <xdr:from>
      <xdr:col>5</xdr:col>
      <xdr:colOff>146539</xdr:colOff>
      <xdr:row>58</xdr:row>
      <xdr:rowOff>80596</xdr:rowOff>
    </xdr:from>
    <xdr:to>
      <xdr:col>22</xdr:col>
      <xdr:colOff>349545</xdr:colOff>
      <xdr:row>67</xdr:row>
      <xdr:rowOff>63012</xdr:rowOff>
    </xdr:to>
    <xdr:pic>
      <xdr:nvPicPr>
        <xdr:cNvPr id="4" name="Picture 2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7385" y="13254404"/>
          <a:ext cx="7551910" cy="20266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21981</xdr:colOff>
      <xdr:row>60</xdr:row>
      <xdr:rowOff>36635</xdr:rowOff>
    </xdr:from>
    <xdr:to>
      <xdr:col>16</xdr:col>
      <xdr:colOff>300404</xdr:colOff>
      <xdr:row>68</xdr:row>
      <xdr:rowOff>58615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SpPr/>
      </xdr:nvSpPr>
      <xdr:spPr>
        <a:xfrm>
          <a:off x="5993423" y="13664712"/>
          <a:ext cx="1143000" cy="183905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337038</xdr:colOff>
      <xdr:row>60</xdr:row>
      <xdr:rowOff>197827</xdr:rowOff>
    </xdr:from>
    <xdr:to>
      <xdr:col>13</xdr:col>
      <xdr:colOff>337038</xdr:colOff>
      <xdr:row>66</xdr:row>
      <xdr:rowOff>190500</xdr:rowOff>
    </xdr:to>
    <xdr:cxnSp macro="">
      <xdr:nvCxnSpPr>
        <xdr:cNvPr id="9" name="직선 화살표 연결선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CxnSpPr/>
      </xdr:nvCxnSpPr>
      <xdr:spPr>
        <a:xfrm>
          <a:off x="5876192" y="13825904"/>
          <a:ext cx="0" cy="13554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388326</xdr:colOff>
      <xdr:row>62</xdr:row>
      <xdr:rowOff>21983</xdr:rowOff>
    </xdr:from>
    <xdr:to>
      <xdr:col>22</xdr:col>
      <xdr:colOff>285750</xdr:colOff>
      <xdr:row>63</xdr:row>
      <xdr:rowOff>197828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SpPr/>
      </xdr:nvSpPr>
      <xdr:spPr>
        <a:xfrm>
          <a:off x="5927480" y="14104329"/>
          <a:ext cx="3788020" cy="4029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249115</xdr:colOff>
      <xdr:row>63</xdr:row>
      <xdr:rowOff>168521</xdr:rowOff>
    </xdr:from>
    <xdr:to>
      <xdr:col>13</xdr:col>
      <xdr:colOff>102576</xdr:colOff>
      <xdr:row>65</xdr:row>
      <xdr:rowOff>117232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SpPr/>
      </xdr:nvSpPr>
      <xdr:spPr>
        <a:xfrm>
          <a:off x="2329961" y="14478002"/>
          <a:ext cx="3311769" cy="4029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102577</xdr:colOff>
      <xdr:row>63</xdr:row>
      <xdr:rowOff>219807</xdr:rowOff>
    </xdr:from>
    <xdr:to>
      <xdr:col>18</xdr:col>
      <xdr:colOff>117232</xdr:colOff>
      <xdr:row>64</xdr:row>
      <xdr:rowOff>142877</xdr:rowOff>
    </xdr:to>
    <xdr:cxnSp macro="">
      <xdr:nvCxnSpPr>
        <xdr:cNvPr id="13" name="구부러진 연결선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CxnSpPr>
          <a:endCxn id="11" idx="3"/>
        </xdr:cNvCxnSpPr>
      </xdr:nvCxnSpPr>
      <xdr:spPr>
        <a:xfrm rot="10800000" flipV="1">
          <a:off x="5641731" y="14529288"/>
          <a:ext cx="2176097" cy="150204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373672</xdr:colOff>
      <xdr:row>78</xdr:row>
      <xdr:rowOff>7326</xdr:rowOff>
    </xdr:from>
    <xdr:to>
      <xdr:col>12</xdr:col>
      <xdr:colOff>227134</xdr:colOff>
      <xdr:row>79</xdr:row>
      <xdr:rowOff>7326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SpPr/>
      </xdr:nvSpPr>
      <xdr:spPr>
        <a:xfrm>
          <a:off x="2022230" y="17723826"/>
          <a:ext cx="3311769" cy="2271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285749</xdr:colOff>
      <xdr:row>85</xdr:row>
      <xdr:rowOff>0</xdr:rowOff>
    </xdr:from>
    <xdr:to>
      <xdr:col>11</xdr:col>
      <xdr:colOff>139210</xdr:colOff>
      <xdr:row>86</xdr:row>
      <xdr:rowOff>0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SpPr/>
      </xdr:nvSpPr>
      <xdr:spPr>
        <a:xfrm>
          <a:off x="1502018" y="19306442"/>
          <a:ext cx="3311769" cy="2271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139210</xdr:colOff>
      <xdr:row>78</xdr:row>
      <xdr:rowOff>120894</xdr:rowOff>
    </xdr:from>
    <xdr:to>
      <xdr:col>12</xdr:col>
      <xdr:colOff>227134</xdr:colOff>
      <xdr:row>85</xdr:row>
      <xdr:rowOff>113568</xdr:rowOff>
    </xdr:to>
    <xdr:cxnSp macro="">
      <xdr:nvCxnSpPr>
        <xdr:cNvPr id="17" name="구부러진 연결선 16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CxnSpPr>
          <a:stCxn id="14" idx="3"/>
          <a:endCxn id="15" idx="3"/>
        </xdr:cNvCxnSpPr>
      </xdr:nvCxnSpPr>
      <xdr:spPr>
        <a:xfrm flipH="1">
          <a:off x="4813787" y="17837394"/>
          <a:ext cx="520212" cy="1582616"/>
        </a:xfrm>
        <a:prstGeom prst="curvedConnector3">
          <a:avLst>
            <a:gd name="adj1" fmla="val -43944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241789</xdr:colOff>
      <xdr:row>102</xdr:row>
      <xdr:rowOff>201918</xdr:rowOff>
    </xdr:from>
    <xdr:to>
      <xdr:col>24</xdr:col>
      <xdr:colOff>48317</xdr:colOff>
      <xdr:row>120</xdr:row>
      <xdr:rowOff>64539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58058" y="23369649"/>
          <a:ext cx="8884586" cy="395104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143</xdr:row>
      <xdr:rowOff>0</xdr:rowOff>
    </xdr:from>
    <xdr:to>
      <xdr:col>25</xdr:col>
      <xdr:colOff>190236</xdr:colOff>
      <xdr:row>155</xdr:row>
      <xdr:rowOff>26766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6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945423" y="32480250"/>
          <a:ext cx="7971428" cy="2752381"/>
        </a:xfrm>
        <a:prstGeom prst="rect">
          <a:avLst/>
        </a:prstGeom>
      </xdr:spPr>
    </xdr:pic>
    <xdr:clientData/>
  </xdr:twoCellAnchor>
  <xdr:twoCellAnchor>
    <xdr:from>
      <xdr:col>7</xdr:col>
      <xdr:colOff>351692</xdr:colOff>
      <xdr:row>219</xdr:row>
      <xdr:rowOff>219807</xdr:rowOff>
    </xdr:from>
    <xdr:to>
      <xdr:col>16</xdr:col>
      <xdr:colOff>285750</xdr:colOff>
      <xdr:row>225</xdr:row>
      <xdr:rowOff>51289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SpPr/>
      </xdr:nvSpPr>
      <xdr:spPr>
        <a:xfrm>
          <a:off x="3297115" y="49962288"/>
          <a:ext cx="3824654" cy="11942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351692</xdr:colOff>
      <xdr:row>226</xdr:row>
      <xdr:rowOff>14654</xdr:rowOff>
    </xdr:from>
    <xdr:to>
      <xdr:col>16</xdr:col>
      <xdr:colOff>285750</xdr:colOff>
      <xdr:row>228</xdr:row>
      <xdr:rowOff>29309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0600-000015000000}"/>
            </a:ext>
          </a:extLst>
        </xdr:cNvPr>
        <xdr:cNvSpPr/>
      </xdr:nvSpPr>
      <xdr:spPr>
        <a:xfrm>
          <a:off x="3297115" y="51347077"/>
          <a:ext cx="3824654" cy="46892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95250</xdr:colOff>
      <xdr:row>202</xdr:row>
      <xdr:rowOff>36635</xdr:rowOff>
    </xdr:from>
    <xdr:to>
      <xdr:col>20</xdr:col>
      <xdr:colOff>14654</xdr:colOff>
      <xdr:row>218</xdr:row>
      <xdr:rowOff>43962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0600-000016000000}"/>
            </a:ext>
          </a:extLst>
        </xdr:cNvPr>
        <xdr:cNvSpPr/>
      </xdr:nvSpPr>
      <xdr:spPr>
        <a:xfrm>
          <a:off x="6931269" y="45917827"/>
          <a:ext cx="1648558" cy="364148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366346</xdr:colOff>
      <xdr:row>202</xdr:row>
      <xdr:rowOff>29309</xdr:rowOff>
    </xdr:from>
    <xdr:to>
      <xdr:col>24</xdr:col>
      <xdr:colOff>285750</xdr:colOff>
      <xdr:row>205</xdr:row>
      <xdr:rowOff>139213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SpPr/>
      </xdr:nvSpPr>
      <xdr:spPr>
        <a:xfrm>
          <a:off x="8931519" y="45910501"/>
          <a:ext cx="1648558" cy="79130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>
              <a:solidFill>
                <a:sysClr val="windowText" lastClr="000000"/>
              </a:solidFill>
            </a:rPr>
            <a:t>인덱스를 사용해서</a:t>
          </a:r>
          <a:endParaRPr lang="en-US" altLang="ko-KR" sz="1100">
            <a:solidFill>
              <a:sysClr val="windowText" lastClr="000000"/>
            </a:solidFill>
          </a:endParaRPr>
        </a:p>
        <a:p>
          <a:pPr algn="l"/>
          <a:r>
            <a:rPr lang="en-US" altLang="ko-KR" sz="1100">
              <a:solidFill>
                <a:sysClr val="windowText" lastClr="000000"/>
              </a:solidFill>
            </a:rPr>
            <a:t>AREA SORTING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18</xdr:col>
      <xdr:colOff>54953</xdr:colOff>
      <xdr:row>202</xdr:row>
      <xdr:rowOff>36635</xdr:rowOff>
    </xdr:from>
    <xdr:to>
      <xdr:col>20</xdr:col>
      <xdr:colOff>366347</xdr:colOff>
      <xdr:row>203</xdr:row>
      <xdr:rowOff>197828</xdr:rowOff>
    </xdr:to>
    <xdr:cxnSp macro="">
      <xdr:nvCxnSpPr>
        <xdr:cNvPr id="25" name="구부러진 연결선 24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CxnSpPr>
          <a:stCxn id="23" idx="1"/>
          <a:endCxn id="22" idx="0"/>
        </xdr:cNvCxnSpPr>
      </xdr:nvCxnSpPr>
      <xdr:spPr>
        <a:xfrm rot="10800000">
          <a:off x="7755549" y="45917827"/>
          <a:ext cx="1175971" cy="388328"/>
        </a:xfrm>
        <a:prstGeom prst="curvedConnector4">
          <a:avLst>
            <a:gd name="adj1" fmla="val 14953"/>
            <a:gd name="adj2" fmla="val 158868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381000</xdr:colOff>
      <xdr:row>204</xdr:row>
      <xdr:rowOff>29307</xdr:rowOff>
    </xdr:from>
    <xdr:to>
      <xdr:col>15</xdr:col>
      <xdr:colOff>381000</xdr:colOff>
      <xdr:row>218</xdr:row>
      <xdr:rowOff>0</xdr:rowOff>
    </xdr:to>
    <xdr:cxnSp macro="">
      <xdr:nvCxnSpPr>
        <xdr:cNvPr id="27" name="직선 화살표 연결선 26">
          <a:extLst>
            <a:ext uri="{FF2B5EF4-FFF2-40B4-BE49-F238E27FC236}">
              <a16:creationId xmlns:a16="http://schemas.microsoft.com/office/drawing/2014/main" id="{00000000-0008-0000-0600-00001B000000}"/>
            </a:ext>
          </a:extLst>
        </xdr:cNvPr>
        <xdr:cNvCxnSpPr/>
      </xdr:nvCxnSpPr>
      <xdr:spPr>
        <a:xfrm>
          <a:off x="6784731" y="46364769"/>
          <a:ext cx="0" cy="315057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21980</xdr:colOff>
      <xdr:row>273</xdr:row>
      <xdr:rowOff>161192</xdr:rowOff>
    </xdr:from>
    <xdr:to>
      <xdr:col>21</xdr:col>
      <xdr:colOff>241788</xdr:colOff>
      <xdr:row>290</xdr:row>
      <xdr:rowOff>117231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600-00001C000000}"/>
            </a:ext>
          </a:extLst>
        </xdr:cNvPr>
        <xdr:cNvSpPr/>
      </xdr:nvSpPr>
      <xdr:spPr>
        <a:xfrm>
          <a:off x="7290288" y="62168942"/>
          <a:ext cx="1948962" cy="38173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344366</xdr:colOff>
      <xdr:row>276</xdr:row>
      <xdr:rowOff>51288</xdr:rowOff>
    </xdr:from>
    <xdr:to>
      <xdr:col>16</xdr:col>
      <xdr:colOff>351693</xdr:colOff>
      <xdr:row>289</xdr:row>
      <xdr:rowOff>153865</xdr:rowOff>
    </xdr:to>
    <xdr:cxnSp macro="">
      <xdr:nvCxnSpPr>
        <xdr:cNvPr id="30" name="직선 화살표 연결선 29">
          <a:extLst>
            <a:ext uri="{FF2B5EF4-FFF2-40B4-BE49-F238E27FC236}">
              <a16:creationId xmlns:a16="http://schemas.microsoft.com/office/drawing/2014/main" id="{00000000-0008-0000-0600-00001E000000}"/>
            </a:ext>
          </a:extLst>
        </xdr:cNvPr>
        <xdr:cNvCxnSpPr/>
      </xdr:nvCxnSpPr>
      <xdr:spPr>
        <a:xfrm flipV="1">
          <a:off x="7180385" y="62740442"/>
          <a:ext cx="7327" cy="30553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7327</xdr:colOff>
      <xdr:row>302</xdr:row>
      <xdr:rowOff>124557</xdr:rowOff>
    </xdr:from>
    <xdr:to>
      <xdr:col>23</xdr:col>
      <xdr:colOff>373598</xdr:colOff>
      <xdr:row>312</xdr:row>
      <xdr:rowOff>141612</xdr:rowOff>
    </xdr:to>
    <xdr:pic>
      <xdr:nvPicPr>
        <xdr:cNvPr id="31" name="Picture 2">
          <a:extLst>
            <a:ext uri="{FF2B5EF4-FFF2-40B4-BE49-F238E27FC236}">
              <a16:creationId xmlns:a16="http://schemas.microsoft.com/office/drawing/2014/main" id="{00000000-0008-0000-06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7327" y="68719211"/>
          <a:ext cx="6418309" cy="22884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0</xdr:colOff>
      <xdr:row>314</xdr:row>
      <xdr:rowOff>0</xdr:rowOff>
    </xdr:from>
    <xdr:to>
      <xdr:col>23</xdr:col>
      <xdr:colOff>348282</xdr:colOff>
      <xdr:row>324</xdr:row>
      <xdr:rowOff>19834</xdr:rowOff>
    </xdr:to>
    <xdr:pic>
      <xdr:nvPicPr>
        <xdr:cNvPr id="32" name="Picture 3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71320269"/>
          <a:ext cx="6400320" cy="22911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0</xdr:colOff>
      <xdr:row>341</xdr:row>
      <xdr:rowOff>227134</xdr:rowOff>
    </xdr:from>
    <xdr:to>
      <xdr:col>27</xdr:col>
      <xdr:colOff>140528</xdr:colOff>
      <xdr:row>362</xdr:row>
      <xdr:rowOff>219212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6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74577" y="77680038"/>
          <a:ext cx="7057143" cy="4761905"/>
        </a:xfrm>
        <a:prstGeom prst="rect">
          <a:avLst/>
        </a:prstGeom>
      </xdr:spPr>
    </xdr:pic>
    <xdr:clientData/>
  </xdr:twoCellAnchor>
  <xdr:twoCellAnchor>
    <xdr:from>
      <xdr:col>25</xdr:col>
      <xdr:colOff>124558</xdr:colOff>
      <xdr:row>347</xdr:row>
      <xdr:rowOff>109903</xdr:rowOff>
    </xdr:from>
    <xdr:to>
      <xdr:col>27</xdr:col>
      <xdr:colOff>212481</xdr:colOff>
      <xdr:row>363</xdr:row>
      <xdr:rowOff>80597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00000000-0008-0000-0600-000022000000}"/>
            </a:ext>
          </a:extLst>
        </xdr:cNvPr>
        <xdr:cNvSpPr/>
      </xdr:nvSpPr>
      <xdr:spPr>
        <a:xfrm>
          <a:off x="10851173" y="78925615"/>
          <a:ext cx="952500" cy="36048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315058</xdr:colOff>
      <xdr:row>346</xdr:row>
      <xdr:rowOff>190500</xdr:rowOff>
    </xdr:from>
    <xdr:to>
      <xdr:col>14</xdr:col>
      <xdr:colOff>344366</xdr:colOff>
      <xdr:row>363</xdr:row>
      <xdr:rowOff>21981</xdr:rowOff>
    </xdr:to>
    <xdr:sp macro="" textlink="">
      <xdr:nvSpPr>
        <xdr:cNvPr id="35" name="직사각형 34">
          <a:extLst>
            <a:ext uri="{FF2B5EF4-FFF2-40B4-BE49-F238E27FC236}">
              <a16:creationId xmlns:a16="http://schemas.microsoft.com/office/drawing/2014/main" id="{00000000-0008-0000-0600-000023000000}"/>
            </a:ext>
          </a:extLst>
        </xdr:cNvPr>
        <xdr:cNvSpPr/>
      </xdr:nvSpPr>
      <xdr:spPr>
        <a:xfrm>
          <a:off x="5421923" y="78779077"/>
          <a:ext cx="893885" cy="369276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8</xdr:col>
      <xdr:colOff>0</xdr:colOff>
      <xdr:row>376</xdr:row>
      <xdr:rowOff>0</xdr:rowOff>
    </xdr:from>
    <xdr:to>
      <xdr:col>26</xdr:col>
      <xdr:colOff>137722</xdr:colOff>
      <xdr:row>387</xdr:row>
      <xdr:rowOff>196563</xdr:rowOff>
    </xdr:to>
    <xdr:pic>
      <xdr:nvPicPr>
        <xdr:cNvPr id="36" name="Picture 2">
          <a:extLst>
            <a:ext uri="{FF2B5EF4-FFF2-40B4-BE49-F238E27FC236}">
              <a16:creationId xmlns:a16="http://schemas.microsoft.com/office/drawing/2014/main" id="{00000000-0008-0000-06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7712" y="85402615"/>
          <a:ext cx="7918914" cy="26950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0</xdr:colOff>
      <xdr:row>428</xdr:row>
      <xdr:rowOff>0</xdr:rowOff>
    </xdr:from>
    <xdr:to>
      <xdr:col>21</xdr:col>
      <xdr:colOff>380250</xdr:colOff>
      <xdr:row>440</xdr:row>
      <xdr:rowOff>102955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6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77712" y="97213615"/>
          <a:ext cx="6000000" cy="2828571"/>
        </a:xfrm>
        <a:prstGeom prst="rect">
          <a:avLst/>
        </a:prstGeom>
      </xdr:spPr>
    </xdr:pic>
    <xdr:clientData/>
  </xdr:twoCellAnchor>
  <xdr:twoCellAnchor editAs="oneCell">
    <xdr:from>
      <xdr:col>5</xdr:col>
      <xdr:colOff>271097</xdr:colOff>
      <xdr:row>462</xdr:row>
      <xdr:rowOff>175847</xdr:rowOff>
    </xdr:from>
    <xdr:to>
      <xdr:col>23</xdr:col>
      <xdr:colOff>175619</xdr:colOff>
      <xdr:row>488</xdr:row>
      <xdr:rowOff>3680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6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51943" y="105112039"/>
          <a:ext cx="7685714" cy="573333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489</xdr:row>
      <xdr:rowOff>0</xdr:rowOff>
    </xdr:from>
    <xdr:to>
      <xdr:col>27</xdr:col>
      <xdr:colOff>26705</xdr:colOff>
      <xdr:row>505</xdr:row>
      <xdr:rowOff>51560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6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13135" y="111068827"/>
          <a:ext cx="9104762" cy="3685714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506</xdr:row>
      <xdr:rowOff>209550</xdr:rowOff>
    </xdr:from>
    <xdr:to>
      <xdr:col>20</xdr:col>
      <xdr:colOff>265915</xdr:colOff>
      <xdr:row>529</xdr:row>
      <xdr:rowOff>75559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6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86025" y="115881150"/>
          <a:ext cx="6276190" cy="5123809"/>
        </a:xfrm>
        <a:prstGeom prst="rect">
          <a:avLst/>
        </a:prstGeom>
      </xdr:spPr>
    </xdr:pic>
    <xdr:clientData/>
  </xdr:twoCellAnchor>
  <xdr:twoCellAnchor>
    <xdr:from>
      <xdr:col>10</xdr:col>
      <xdr:colOff>123824</xdr:colOff>
      <xdr:row>509</xdr:row>
      <xdr:rowOff>142875</xdr:rowOff>
    </xdr:from>
    <xdr:to>
      <xdr:col>19</xdr:col>
      <xdr:colOff>238124</xdr:colOff>
      <xdr:row>511</xdr:row>
      <xdr:rowOff>190500</xdr:rowOff>
    </xdr:to>
    <xdr:sp macro="" textlink="">
      <xdr:nvSpPr>
        <xdr:cNvPr id="41" name="모서리가 둥근 직사각형 40">
          <a:extLst>
            <a:ext uri="{FF2B5EF4-FFF2-40B4-BE49-F238E27FC236}">
              <a16:creationId xmlns:a16="http://schemas.microsoft.com/office/drawing/2014/main" id="{00000000-0008-0000-0600-000029000000}"/>
            </a:ext>
          </a:extLst>
        </xdr:cNvPr>
        <xdr:cNvSpPr/>
      </xdr:nvSpPr>
      <xdr:spPr>
        <a:xfrm>
          <a:off x="4333874" y="116500275"/>
          <a:ext cx="3971925" cy="504825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DATABASE</a:t>
          </a:r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395654</xdr:colOff>
      <xdr:row>10</xdr:row>
      <xdr:rowOff>1</xdr:rowOff>
    </xdr:from>
    <xdr:to>
      <xdr:col>7</xdr:col>
      <xdr:colOff>415164</xdr:colOff>
      <xdr:row>26</xdr:row>
      <xdr:rowOff>203942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9635" y="2271347"/>
          <a:ext cx="2180952" cy="3838095"/>
        </a:xfrm>
        <a:prstGeom prst="rect">
          <a:avLst/>
        </a:prstGeom>
      </xdr:spPr>
    </xdr:pic>
    <xdr:clientData/>
  </xdr:twoCellAnchor>
  <xdr:twoCellAnchor>
    <xdr:from>
      <xdr:col>2</xdr:col>
      <xdr:colOff>168519</xdr:colOff>
      <xdr:row>15</xdr:row>
      <xdr:rowOff>139212</xdr:rowOff>
    </xdr:from>
    <xdr:to>
      <xdr:col>9</xdr:col>
      <xdr:colOff>80596</xdr:colOff>
      <xdr:row>16</xdr:row>
      <xdr:rowOff>102577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SpPr/>
      </xdr:nvSpPr>
      <xdr:spPr>
        <a:xfrm>
          <a:off x="952500" y="3546231"/>
          <a:ext cx="2938096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168519</xdr:colOff>
      <xdr:row>22</xdr:row>
      <xdr:rowOff>109903</xdr:rowOff>
    </xdr:from>
    <xdr:to>
      <xdr:col>9</xdr:col>
      <xdr:colOff>80596</xdr:colOff>
      <xdr:row>23</xdr:row>
      <xdr:rowOff>73269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SpPr/>
      </xdr:nvSpPr>
      <xdr:spPr>
        <a:xfrm>
          <a:off x="952500" y="5106865"/>
          <a:ext cx="2938096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168519</xdr:colOff>
      <xdr:row>16</xdr:row>
      <xdr:rowOff>7327</xdr:rowOff>
    </xdr:from>
    <xdr:to>
      <xdr:col>2</xdr:col>
      <xdr:colOff>181219</xdr:colOff>
      <xdr:row>22</xdr:row>
      <xdr:rowOff>205153</xdr:rowOff>
    </xdr:to>
    <xdr:cxnSp macro="">
      <xdr:nvCxnSpPr>
        <xdr:cNvPr id="6" name="구부러진 연결선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CxnSpPr>
          <a:stCxn id="3" idx="1"/>
          <a:endCxn id="4" idx="1"/>
        </xdr:cNvCxnSpPr>
      </xdr:nvCxnSpPr>
      <xdr:spPr>
        <a:xfrm rot="10800000" flipV="1">
          <a:off x="952500" y="3641481"/>
          <a:ext cx="12700" cy="1560634"/>
        </a:xfrm>
        <a:prstGeom prst="curvedConnector3">
          <a:avLst>
            <a:gd name="adj1" fmla="val 180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25</xdr:row>
      <xdr:rowOff>0</xdr:rowOff>
    </xdr:from>
    <xdr:to>
      <xdr:col>28</xdr:col>
      <xdr:colOff>159574</xdr:colOff>
      <xdr:row>28</xdr:row>
      <xdr:rowOff>166215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06865" y="5678365"/>
          <a:ext cx="7076190" cy="847619"/>
        </a:xfrm>
        <a:prstGeom prst="rect">
          <a:avLst/>
        </a:prstGeom>
      </xdr:spPr>
    </xdr:pic>
    <xdr:clientData/>
  </xdr:twoCellAnchor>
  <xdr:twoCellAnchor>
    <xdr:from>
      <xdr:col>12</xdr:col>
      <xdr:colOff>183173</xdr:colOff>
      <xdr:row>27</xdr:row>
      <xdr:rowOff>131884</xdr:rowOff>
    </xdr:from>
    <xdr:to>
      <xdr:col>19</xdr:col>
      <xdr:colOff>95249</xdr:colOff>
      <xdr:row>28</xdr:row>
      <xdr:rowOff>95250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SpPr/>
      </xdr:nvSpPr>
      <xdr:spPr>
        <a:xfrm>
          <a:off x="5290038" y="6264519"/>
          <a:ext cx="2938096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351692</xdr:colOff>
      <xdr:row>27</xdr:row>
      <xdr:rowOff>124557</xdr:rowOff>
    </xdr:from>
    <xdr:to>
      <xdr:col>28</xdr:col>
      <xdr:colOff>117231</xdr:colOff>
      <xdr:row>28</xdr:row>
      <xdr:rowOff>87923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SpPr/>
      </xdr:nvSpPr>
      <xdr:spPr>
        <a:xfrm>
          <a:off x="10646019" y="6257192"/>
          <a:ext cx="1494693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355355</xdr:colOff>
      <xdr:row>28</xdr:row>
      <xdr:rowOff>87923</xdr:rowOff>
    </xdr:from>
    <xdr:to>
      <xdr:col>26</xdr:col>
      <xdr:colOff>234462</xdr:colOff>
      <xdr:row>28</xdr:row>
      <xdr:rowOff>95250</xdr:rowOff>
    </xdr:to>
    <xdr:cxnSp macro="">
      <xdr:nvCxnSpPr>
        <xdr:cNvPr id="12" name="구부러진 연결선 11">
          <a:extLst>
            <a:ext uri="{FF2B5EF4-FFF2-40B4-BE49-F238E27FC236}">
              <a16:creationId xmlns:a16="http://schemas.microsoft.com/office/drawing/2014/main" id="{00000000-0008-0000-0F00-00000C000000}"/>
            </a:ext>
          </a:extLst>
        </xdr:cNvPr>
        <xdr:cNvCxnSpPr>
          <a:stCxn id="9" idx="2"/>
          <a:endCxn id="11" idx="2"/>
        </xdr:cNvCxnSpPr>
      </xdr:nvCxnSpPr>
      <xdr:spPr>
        <a:xfrm rot="5400000" flipH="1" flipV="1">
          <a:off x="9072562" y="4134216"/>
          <a:ext cx="7327" cy="4634280"/>
        </a:xfrm>
        <a:prstGeom prst="curvedConnector3">
          <a:avLst>
            <a:gd name="adj1" fmla="val -3119967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285750</xdr:colOff>
      <xdr:row>30</xdr:row>
      <xdr:rowOff>190501</xdr:rowOff>
    </xdr:from>
    <xdr:to>
      <xdr:col>29</xdr:col>
      <xdr:colOff>41608</xdr:colOff>
      <xdr:row>40</xdr:row>
      <xdr:rowOff>52487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92615" y="7004539"/>
          <a:ext cx="7104762" cy="2133333"/>
        </a:xfrm>
        <a:prstGeom prst="rect">
          <a:avLst/>
        </a:prstGeom>
      </xdr:spPr>
    </xdr:pic>
    <xdr:clientData/>
  </xdr:twoCellAnchor>
  <xdr:twoCellAnchor>
    <xdr:from>
      <xdr:col>21</xdr:col>
      <xdr:colOff>256442</xdr:colOff>
      <xdr:row>29</xdr:row>
      <xdr:rowOff>219808</xdr:rowOff>
    </xdr:from>
    <xdr:to>
      <xdr:col>22</xdr:col>
      <xdr:colOff>175846</xdr:colOff>
      <xdr:row>31</xdr:row>
      <xdr:rowOff>117231</xdr:rowOff>
    </xdr:to>
    <xdr:sp macro="" textlink="">
      <xdr:nvSpPr>
        <xdr:cNvPr id="16" name="타원 15">
          <a:extLst>
            <a:ext uri="{FF2B5EF4-FFF2-40B4-BE49-F238E27FC236}">
              <a16:creationId xmlns:a16="http://schemas.microsoft.com/office/drawing/2014/main" id="{00000000-0008-0000-0F00-000010000000}"/>
            </a:ext>
          </a:extLst>
        </xdr:cNvPr>
        <xdr:cNvSpPr/>
      </xdr:nvSpPr>
      <xdr:spPr>
        <a:xfrm>
          <a:off x="9253904" y="6806712"/>
          <a:ext cx="351692" cy="35169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15</xdr:col>
      <xdr:colOff>14653</xdr:colOff>
      <xdr:row>29</xdr:row>
      <xdr:rowOff>175846</xdr:rowOff>
    </xdr:from>
    <xdr:to>
      <xdr:col>15</xdr:col>
      <xdr:colOff>366345</xdr:colOff>
      <xdr:row>31</xdr:row>
      <xdr:rowOff>73269</xdr:rowOff>
    </xdr:to>
    <xdr:sp macro="" textlink="">
      <xdr:nvSpPr>
        <xdr:cNvPr id="17" name="타원 16">
          <a:extLst>
            <a:ext uri="{FF2B5EF4-FFF2-40B4-BE49-F238E27FC236}">
              <a16:creationId xmlns:a16="http://schemas.microsoft.com/office/drawing/2014/main" id="{00000000-0008-0000-0F00-000011000000}"/>
            </a:ext>
          </a:extLst>
        </xdr:cNvPr>
        <xdr:cNvSpPr/>
      </xdr:nvSpPr>
      <xdr:spPr>
        <a:xfrm>
          <a:off x="6418384" y="6762750"/>
          <a:ext cx="351692" cy="35169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 editAs="oneCell">
    <xdr:from>
      <xdr:col>17</xdr:col>
      <xdr:colOff>87923</xdr:colOff>
      <xdr:row>58</xdr:row>
      <xdr:rowOff>73269</xdr:rowOff>
    </xdr:from>
    <xdr:to>
      <xdr:col>22</xdr:col>
      <xdr:colOff>136005</xdr:colOff>
      <xdr:row>75</xdr:row>
      <xdr:rowOff>88171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56231" y="13247077"/>
          <a:ext cx="2209524" cy="387619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367</xdr:row>
      <xdr:rowOff>227134</xdr:rowOff>
    </xdr:from>
    <xdr:to>
      <xdr:col>44</xdr:col>
      <xdr:colOff>240408</xdr:colOff>
      <xdr:row>398</xdr:row>
      <xdr:rowOff>119294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32885" y="83585538"/>
          <a:ext cx="11047619" cy="693333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370</xdr:row>
      <xdr:rowOff>0</xdr:rowOff>
    </xdr:from>
    <xdr:to>
      <xdr:col>15</xdr:col>
      <xdr:colOff>166547</xdr:colOff>
      <xdr:row>376</xdr:row>
      <xdr:rowOff>84812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13135" y="84039808"/>
          <a:ext cx="4057143" cy="1447619"/>
        </a:xfrm>
        <a:prstGeom prst="rect">
          <a:avLst/>
        </a:prstGeom>
      </xdr:spPr>
    </xdr:pic>
    <xdr:clientData/>
  </xdr:twoCellAnchor>
  <xdr:twoCellAnchor>
    <xdr:from>
      <xdr:col>5</xdr:col>
      <xdr:colOff>315058</xdr:colOff>
      <xdr:row>373</xdr:row>
      <xdr:rowOff>43961</xdr:rowOff>
    </xdr:from>
    <xdr:to>
      <xdr:col>15</xdr:col>
      <xdr:colOff>183173</xdr:colOff>
      <xdr:row>374</xdr:row>
      <xdr:rowOff>87923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SpPr/>
      </xdr:nvSpPr>
      <xdr:spPr>
        <a:xfrm>
          <a:off x="2395904" y="84765173"/>
          <a:ext cx="4191000" cy="271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285750</xdr:colOff>
      <xdr:row>375</xdr:row>
      <xdr:rowOff>109903</xdr:rowOff>
    </xdr:from>
    <xdr:to>
      <xdr:col>23</xdr:col>
      <xdr:colOff>36635</xdr:colOff>
      <xdr:row>376</xdr:row>
      <xdr:rowOff>153865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SpPr/>
      </xdr:nvSpPr>
      <xdr:spPr>
        <a:xfrm>
          <a:off x="7986346" y="85285384"/>
          <a:ext cx="1912327" cy="271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73269</xdr:colOff>
      <xdr:row>374</xdr:row>
      <xdr:rowOff>80595</xdr:rowOff>
    </xdr:from>
    <xdr:to>
      <xdr:col>28</xdr:col>
      <xdr:colOff>256442</xdr:colOff>
      <xdr:row>375</xdr:row>
      <xdr:rowOff>124556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0F00-000017000000}"/>
            </a:ext>
          </a:extLst>
        </xdr:cNvPr>
        <xdr:cNvSpPr/>
      </xdr:nvSpPr>
      <xdr:spPr>
        <a:xfrm>
          <a:off x="10367596" y="85028941"/>
          <a:ext cx="1912327" cy="271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183173</xdr:colOff>
      <xdr:row>373</xdr:row>
      <xdr:rowOff>179509</xdr:rowOff>
    </xdr:from>
    <xdr:to>
      <xdr:col>18</xdr:col>
      <xdr:colOff>285750</xdr:colOff>
      <xdr:row>376</xdr:row>
      <xdr:rowOff>18317</xdr:rowOff>
    </xdr:to>
    <xdr:cxnSp macro="">
      <xdr:nvCxnSpPr>
        <xdr:cNvPr id="25" name="구부러진 연결선 24">
          <a:extLst>
            <a:ext uri="{FF2B5EF4-FFF2-40B4-BE49-F238E27FC236}">
              <a16:creationId xmlns:a16="http://schemas.microsoft.com/office/drawing/2014/main" id="{00000000-0008-0000-0F00-000019000000}"/>
            </a:ext>
          </a:extLst>
        </xdr:cNvPr>
        <xdr:cNvCxnSpPr>
          <a:stCxn id="21" idx="3"/>
          <a:endCxn id="22" idx="1"/>
        </xdr:cNvCxnSpPr>
      </xdr:nvCxnSpPr>
      <xdr:spPr>
        <a:xfrm>
          <a:off x="6586904" y="84900721"/>
          <a:ext cx="1399442" cy="520211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344366</xdr:colOff>
      <xdr:row>77</xdr:row>
      <xdr:rowOff>139212</xdr:rowOff>
    </xdr:from>
    <xdr:to>
      <xdr:col>8</xdr:col>
      <xdr:colOff>153865</xdr:colOff>
      <xdr:row>82</xdr:row>
      <xdr:rowOff>153866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SpPr/>
      </xdr:nvSpPr>
      <xdr:spPr>
        <a:xfrm>
          <a:off x="1560635" y="17628577"/>
          <a:ext cx="1970942" cy="11503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322385</xdr:colOff>
      <xdr:row>77</xdr:row>
      <xdr:rowOff>219809</xdr:rowOff>
    </xdr:from>
    <xdr:to>
      <xdr:col>15</xdr:col>
      <xdr:colOff>131884</xdr:colOff>
      <xdr:row>83</xdr:row>
      <xdr:rowOff>7328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SpPr/>
      </xdr:nvSpPr>
      <xdr:spPr>
        <a:xfrm>
          <a:off x="4564673" y="17709174"/>
          <a:ext cx="1970942" cy="11503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344366</xdr:colOff>
      <xdr:row>84</xdr:row>
      <xdr:rowOff>51288</xdr:rowOff>
    </xdr:from>
    <xdr:to>
      <xdr:col>8</xdr:col>
      <xdr:colOff>153865</xdr:colOff>
      <xdr:row>86</xdr:row>
      <xdr:rowOff>124558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SpPr/>
      </xdr:nvSpPr>
      <xdr:spPr>
        <a:xfrm>
          <a:off x="1560635" y="19130596"/>
          <a:ext cx="1970942" cy="52753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7327</xdr:colOff>
      <xdr:row>77</xdr:row>
      <xdr:rowOff>153866</xdr:rowOff>
    </xdr:from>
    <xdr:to>
      <xdr:col>3</xdr:col>
      <xdr:colOff>227134</xdr:colOff>
      <xdr:row>78</xdr:row>
      <xdr:rowOff>146538</xdr:rowOff>
    </xdr:to>
    <xdr:sp macro="" textlink="">
      <xdr:nvSpPr>
        <xdr:cNvPr id="5" name="타원 4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SpPr/>
      </xdr:nvSpPr>
      <xdr:spPr>
        <a:xfrm>
          <a:off x="1223596" y="17643231"/>
          <a:ext cx="219807" cy="21980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9</xdr:col>
      <xdr:colOff>388326</xdr:colOff>
      <xdr:row>77</xdr:row>
      <xdr:rowOff>212482</xdr:rowOff>
    </xdr:from>
    <xdr:to>
      <xdr:col>10</xdr:col>
      <xdr:colOff>175845</xdr:colOff>
      <xdr:row>78</xdr:row>
      <xdr:rowOff>205154</xdr:rowOff>
    </xdr:to>
    <xdr:sp macro="" textlink="">
      <xdr:nvSpPr>
        <xdr:cNvPr id="6" name="타원 5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SpPr/>
      </xdr:nvSpPr>
      <xdr:spPr>
        <a:xfrm>
          <a:off x="4198326" y="17701847"/>
          <a:ext cx="219807" cy="21980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3</xdr:col>
      <xdr:colOff>21980</xdr:colOff>
      <xdr:row>84</xdr:row>
      <xdr:rowOff>1</xdr:rowOff>
    </xdr:from>
    <xdr:to>
      <xdr:col>3</xdr:col>
      <xdr:colOff>241787</xdr:colOff>
      <xdr:row>84</xdr:row>
      <xdr:rowOff>219808</xdr:rowOff>
    </xdr:to>
    <xdr:sp macro="" textlink="">
      <xdr:nvSpPr>
        <xdr:cNvPr id="7" name="타원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SpPr/>
      </xdr:nvSpPr>
      <xdr:spPr>
        <a:xfrm>
          <a:off x="1238249" y="19079309"/>
          <a:ext cx="219807" cy="21980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99</xdr:row>
      <xdr:rowOff>0</xdr:rowOff>
    </xdr:from>
    <xdr:to>
      <xdr:col>21</xdr:col>
      <xdr:colOff>421481</xdr:colOff>
      <xdr:row>118</xdr:row>
      <xdr:rowOff>184478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8300" y="22793325"/>
          <a:ext cx="7791450" cy="4527878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257175</xdr:colOff>
      <xdr:row>136</xdr:row>
      <xdr:rowOff>123825</xdr:rowOff>
    </xdr:from>
    <xdr:to>
      <xdr:col>25</xdr:col>
      <xdr:colOff>86938</xdr:colOff>
      <xdr:row>158</xdr:row>
      <xdr:rowOff>75577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66850" y="31375350"/>
          <a:ext cx="9342857" cy="4980952"/>
        </a:xfrm>
        <a:prstGeom prst="rect">
          <a:avLst/>
        </a:prstGeom>
      </xdr:spPr>
    </xdr:pic>
    <xdr:clientData/>
  </xdr:twoCellAnchor>
  <xdr:oneCellAnchor>
    <xdr:from>
      <xdr:col>3</xdr:col>
      <xdr:colOff>289413</xdr:colOff>
      <xdr:row>129</xdr:row>
      <xdr:rowOff>200025</xdr:rowOff>
    </xdr:from>
    <xdr:ext cx="8095238" cy="1266667"/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9088" y="29851350"/>
          <a:ext cx="8095238" cy="1266667"/>
        </a:xfrm>
        <a:prstGeom prst="rect">
          <a:avLst/>
        </a:prstGeom>
      </xdr:spPr>
    </xdr:pic>
    <xdr:clientData/>
  </xdr:oneCellAnchor>
  <xdr:twoCellAnchor editAs="oneCell">
    <xdr:from>
      <xdr:col>3</xdr:col>
      <xdr:colOff>428625</xdr:colOff>
      <xdr:row>189</xdr:row>
      <xdr:rowOff>0</xdr:rowOff>
    </xdr:from>
    <xdr:to>
      <xdr:col>25</xdr:col>
      <xdr:colOff>306007</xdr:colOff>
      <xdr:row>192</xdr:row>
      <xdr:rowOff>102295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7109" y="42922031"/>
          <a:ext cx="9390476" cy="7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194</xdr:row>
      <xdr:rowOff>0</xdr:rowOff>
    </xdr:from>
    <xdr:to>
      <xdr:col>25</xdr:col>
      <xdr:colOff>306007</xdr:colOff>
      <xdr:row>200</xdr:row>
      <xdr:rowOff>33163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37109" y="44053125"/>
          <a:ext cx="9390476" cy="13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251</xdr:row>
      <xdr:rowOff>0</xdr:rowOff>
    </xdr:from>
    <xdr:to>
      <xdr:col>17</xdr:col>
      <xdr:colOff>363525</xdr:colOff>
      <xdr:row>268</xdr:row>
      <xdr:rowOff>11424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8484" y="56947594"/>
          <a:ext cx="6447619" cy="38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</xdr:row>
      <xdr:rowOff>0</xdr:rowOff>
    </xdr:from>
    <xdr:to>
      <xdr:col>18</xdr:col>
      <xdr:colOff>388147</xdr:colOff>
      <xdr:row>24</xdr:row>
      <xdr:rowOff>161536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981" y="2498481"/>
          <a:ext cx="7304762" cy="3114286"/>
        </a:xfrm>
        <a:prstGeom prst="rect">
          <a:avLst/>
        </a:prstGeom>
      </xdr:spPr>
    </xdr:pic>
    <xdr:clientData/>
  </xdr:twoCellAnchor>
  <xdr:twoCellAnchor>
    <xdr:from>
      <xdr:col>3</xdr:col>
      <xdr:colOff>410308</xdr:colOff>
      <xdr:row>12</xdr:row>
      <xdr:rowOff>65943</xdr:rowOff>
    </xdr:from>
    <xdr:to>
      <xdr:col>14</xdr:col>
      <xdr:colOff>285750</xdr:colOff>
      <xdr:row>15</xdr:row>
      <xdr:rowOff>80596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SpPr/>
      </xdr:nvSpPr>
      <xdr:spPr>
        <a:xfrm>
          <a:off x="1626577" y="2791558"/>
          <a:ext cx="4630615" cy="69605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0</xdr:colOff>
      <xdr:row>31</xdr:row>
      <xdr:rowOff>0</xdr:rowOff>
    </xdr:from>
    <xdr:to>
      <xdr:col>23</xdr:col>
      <xdr:colOff>78040</xdr:colOff>
      <xdr:row>60</xdr:row>
      <xdr:rowOff>127382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6269" y="7041173"/>
          <a:ext cx="8723809" cy="6714286"/>
        </a:xfrm>
        <a:prstGeom prst="rect">
          <a:avLst/>
        </a:prstGeom>
      </xdr:spPr>
    </xdr:pic>
    <xdr:clientData/>
  </xdr:twoCellAnchor>
  <xdr:twoCellAnchor>
    <xdr:from>
      <xdr:col>17</xdr:col>
      <xdr:colOff>395654</xdr:colOff>
      <xdr:row>34</xdr:row>
      <xdr:rowOff>65942</xdr:rowOff>
    </xdr:from>
    <xdr:to>
      <xdr:col>21</xdr:col>
      <xdr:colOff>65942</xdr:colOff>
      <xdr:row>37</xdr:row>
      <xdr:rowOff>190500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SpPr/>
      </xdr:nvSpPr>
      <xdr:spPr>
        <a:xfrm>
          <a:off x="7663962" y="7788519"/>
          <a:ext cx="1399442" cy="8059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0</xdr:colOff>
      <xdr:row>63</xdr:row>
      <xdr:rowOff>0</xdr:rowOff>
    </xdr:from>
    <xdr:to>
      <xdr:col>13</xdr:col>
      <xdr:colOff>172353</xdr:colOff>
      <xdr:row>70</xdr:row>
      <xdr:rowOff>143391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6269" y="14309481"/>
          <a:ext cx="4495238" cy="17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73</xdr:row>
      <xdr:rowOff>0</xdr:rowOff>
    </xdr:from>
    <xdr:to>
      <xdr:col>23</xdr:col>
      <xdr:colOff>78040</xdr:colOff>
      <xdr:row>102</xdr:row>
      <xdr:rowOff>127382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6269" y="16580827"/>
          <a:ext cx="8723809" cy="6714286"/>
        </a:xfrm>
        <a:prstGeom prst="rect">
          <a:avLst/>
        </a:prstGeom>
      </xdr:spPr>
    </xdr:pic>
    <xdr:clientData/>
  </xdr:twoCellAnchor>
  <xdr:twoCellAnchor>
    <xdr:from>
      <xdr:col>3</xdr:col>
      <xdr:colOff>73268</xdr:colOff>
      <xdr:row>81</xdr:row>
      <xdr:rowOff>65943</xdr:rowOff>
    </xdr:from>
    <xdr:to>
      <xdr:col>7</xdr:col>
      <xdr:colOff>43961</xdr:colOff>
      <xdr:row>83</xdr:row>
      <xdr:rowOff>139212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100-000008000000}"/>
            </a:ext>
          </a:extLst>
        </xdr:cNvPr>
        <xdr:cNvSpPr/>
      </xdr:nvSpPr>
      <xdr:spPr>
        <a:xfrm>
          <a:off x="1289537" y="18463847"/>
          <a:ext cx="1699847" cy="5275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0</xdr:colOff>
      <xdr:row>104</xdr:row>
      <xdr:rowOff>0</xdr:rowOff>
    </xdr:from>
    <xdr:to>
      <xdr:col>23</xdr:col>
      <xdr:colOff>78040</xdr:colOff>
      <xdr:row>133</xdr:row>
      <xdr:rowOff>127382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1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6269" y="23622000"/>
          <a:ext cx="8723809" cy="67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135</xdr:row>
      <xdr:rowOff>0</xdr:rowOff>
    </xdr:from>
    <xdr:to>
      <xdr:col>29</xdr:col>
      <xdr:colOff>427167</xdr:colOff>
      <xdr:row>175</xdr:row>
      <xdr:rowOff>38424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1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6269" y="30663173"/>
          <a:ext cx="11666667" cy="912380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179</xdr:row>
      <xdr:rowOff>0</xdr:rowOff>
    </xdr:from>
    <xdr:to>
      <xdr:col>14</xdr:col>
      <xdr:colOff>111494</xdr:colOff>
      <xdr:row>199</xdr:row>
      <xdr:rowOff>152546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1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6269" y="41565635"/>
          <a:ext cx="4866667" cy="4695238"/>
        </a:xfrm>
        <a:prstGeom prst="rect">
          <a:avLst/>
        </a:prstGeom>
      </xdr:spPr>
    </xdr:pic>
    <xdr:clientData/>
  </xdr:twoCellAnchor>
  <xdr:twoCellAnchor>
    <xdr:from>
      <xdr:col>3</xdr:col>
      <xdr:colOff>43962</xdr:colOff>
      <xdr:row>183</xdr:row>
      <xdr:rowOff>95250</xdr:rowOff>
    </xdr:from>
    <xdr:to>
      <xdr:col>14</xdr:col>
      <xdr:colOff>175846</xdr:colOff>
      <xdr:row>184</xdr:row>
      <xdr:rowOff>197827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1100-00000C000000}"/>
            </a:ext>
          </a:extLst>
        </xdr:cNvPr>
        <xdr:cNvSpPr/>
      </xdr:nvSpPr>
      <xdr:spPr>
        <a:xfrm>
          <a:off x="1260231" y="42569423"/>
          <a:ext cx="4887057" cy="32971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14654</xdr:colOff>
      <xdr:row>181</xdr:row>
      <xdr:rowOff>36634</xdr:rowOff>
    </xdr:from>
    <xdr:to>
      <xdr:col>19</xdr:col>
      <xdr:colOff>388327</xdr:colOff>
      <xdr:row>183</xdr:row>
      <xdr:rowOff>153865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1100-00000D000000}"/>
            </a:ext>
          </a:extLst>
        </xdr:cNvPr>
        <xdr:cNvSpPr txBox="1"/>
      </xdr:nvSpPr>
      <xdr:spPr>
        <a:xfrm>
          <a:off x="6850673" y="41147999"/>
          <a:ext cx="1670539" cy="571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대상 </a:t>
          </a:r>
          <a:r>
            <a:rPr lang="en-US" altLang="ko-KR" sz="1100"/>
            <a:t>DBMS oracle</a:t>
          </a:r>
          <a:r>
            <a:rPr lang="ko-KR" altLang="en-US" sz="1100"/>
            <a:t>선택</a:t>
          </a:r>
        </a:p>
      </xdr:txBody>
    </xdr:sp>
    <xdr:clientData/>
  </xdr:twoCellAnchor>
  <xdr:twoCellAnchor>
    <xdr:from>
      <xdr:col>14</xdr:col>
      <xdr:colOff>175846</xdr:colOff>
      <xdr:row>182</xdr:row>
      <xdr:rowOff>95250</xdr:rowOff>
    </xdr:from>
    <xdr:to>
      <xdr:col>16</xdr:col>
      <xdr:colOff>14654</xdr:colOff>
      <xdr:row>184</xdr:row>
      <xdr:rowOff>32972</xdr:rowOff>
    </xdr:to>
    <xdr:cxnSp macro="">
      <xdr:nvCxnSpPr>
        <xdr:cNvPr id="15" name="구부러진 연결선 14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CxnSpPr>
          <a:stCxn id="12" idx="3"/>
          <a:endCxn id="13" idx="1"/>
        </xdr:cNvCxnSpPr>
      </xdr:nvCxnSpPr>
      <xdr:spPr>
        <a:xfrm flipV="1">
          <a:off x="6147288" y="41433750"/>
          <a:ext cx="703385" cy="391991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7327</xdr:colOff>
      <xdr:row>203</xdr:row>
      <xdr:rowOff>95250</xdr:rowOff>
    </xdr:from>
    <xdr:to>
      <xdr:col>19</xdr:col>
      <xdr:colOff>347854</xdr:colOff>
      <xdr:row>233</xdr:row>
      <xdr:rowOff>214545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1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23596" y="46203577"/>
          <a:ext cx="7257143" cy="693333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388327</xdr:colOff>
      <xdr:row>349</xdr:row>
      <xdr:rowOff>161192</xdr:rowOff>
    </xdr:from>
    <xdr:to>
      <xdr:col>10</xdr:col>
      <xdr:colOff>43962</xdr:colOff>
      <xdr:row>353</xdr:row>
      <xdr:rowOff>51289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SpPr/>
      </xdr:nvSpPr>
      <xdr:spPr>
        <a:xfrm>
          <a:off x="2469173" y="79431173"/>
          <a:ext cx="1956289" cy="7986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410308</xdr:colOff>
      <xdr:row>360</xdr:row>
      <xdr:rowOff>168519</xdr:rowOff>
    </xdr:from>
    <xdr:to>
      <xdr:col>10</xdr:col>
      <xdr:colOff>65943</xdr:colOff>
      <xdr:row>364</xdr:row>
      <xdr:rowOff>58616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SpPr/>
      </xdr:nvSpPr>
      <xdr:spPr>
        <a:xfrm>
          <a:off x="2491154" y="81936981"/>
          <a:ext cx="1956289" cy="7986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402981</xdr:colOff>
      <xdr:row>348</xdr:row>
      <xdr:rowOff>183173</xdr:rowOff>
    </xdr:from>
    <xdr:to>
      <xdr:col>18</xdr:col>
      <xdr:colOff>87923</xdr:colOff>
      <xdr:row>355</xdr:row>
      <xdr:rowOff>139212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SpPr/>
      </xdr:nvSpPr>
      <xdr:spPr>
        <a:xfrm>
          <a:off x="6081346" y="79226019"/>
          <a:ext cx="1956289" cy="154598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43962</xdr:colOff>
      <xdr:row>351</xdr:row>
      <xdr:rowOff>106241</xdr:rowOff>
    </xdr:from>
    <xdr:to>
      <xdr:col>13</xdr:col>
      <xdr:colOff>402981</xdr:colOff>
      <xdr:row>352</xdr:row>
      <xdr:rowOff>47625</xdr:rowOff>
    </xdr:to>
    <xdr:cxnSp macro="">
      <xdr:nvCxnSpPr>
        <xdr:cNvPr id="8" name="구부러진 연결선 7">
          <a:extLst>
            <a:ext uri="{FF2B5EF4-FFF2-40B4-BE49-F238E27FC236}">
              <a16:creationId xmlns:a16="http://schemas.microsoft.com/office/drawing/2014/main" id="{00000000-0008-0000-1200-000008000000}"/>
            </a:ext>
          </a:extLst>
        </xdr:cNvPr>
        <xdr:cNvCxnSpPr>
          <a:stCxn id="2" idx="3"/>
          <a:endCxn id="6" idx="1"/>
        </xdr:cNvCxnSpPr>
      </xdr:nvCxnSpPr>
      <xdr:spPr>
        <a:xfrm>
          <a:off x="4425462" y="79830491"/>
          <a:ext cx="1655884" cy="168519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65943</xdr:colOff>
      <xdr:row>355</xdr:row>
      <xdr:rowOff>139212</xdr:rowOff>
    </xdr:from>
    <xdr:to>
      <xdr:col>15</xdr:col>
      <xdr:colOff>406645</xdr:colOff>
      <xdr:row>362</xdr:row>
      <xdr:rowOff>113568</xdr:rowOff>
    </xdr:to>
    <xdr:cxnSp macro="">
      <xdr:nvCxnSpPr>
        <xdr:cNvPr id="9" name="구부러진 연결선 8">
          <a:extLst>
            <a:ext uri="{FF2B5EF4-FFF2-40B4-BE49-F238E27FC236}">
              <a16:creationId xmlns:a16="http://schemas.microsoft.com/office/drawing/2014/main" id="{00000000-0008-0000-1200-000009000000}"/>
            </a:ext>
          </a:extLst>
        </xdr:cNvPr>
        <xdr:cNvCxnSpPr>
          <a:stCxn id="3" idx="3"/>
          <a:endCxn id="6" idx="2"/>
        </xdr:cNvCxnSpPr>
      </xdr:nvCxnSpPr>
      <xdr:spPr>
        <a:xfrm flipV="1">
          <a:off x="4447443" y="80772000"/>
          <a:ext cx="2612048" cy="1564299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14654</xdr:colOff>
      <xdr:row>449</xdr:row>
      <xdr:rowOff>109904</xdr:rowOff>
    </xdr:from>
    <xdr:to>
      <xdr:col>25</xdr:col>
      <xdr:colOff>142606</xdr:colOff>
      <xdr:row>455</xdr:row>
      <xdr:rowOff>137572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99289" y="102093346"/>
          <a:ext cx="8019048" cy="139047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477</xdr:row>
      <xdr:rowOff>0</xdr:rowOff>
    </xdr:from>
    <xdr:to>
      <xdr:col>20</xdr:col>
      <xdr:colOff>194156</xdr:colOff>
      <xdr:row>479</xdr:row>
      <xdr:rowOff>21921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84635" y="108343212"/>
          <a:ext cx="5923809" cy="47619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21</xdr:row>
      <xdr:rowOff>94535</xdr:rowOff>
    </xdr:from>
    <xdr:to>
      <xdr:col>4</xdr:col>
      <xdr:colOff>162264</xdr:colOff>
      <xdr:row>22</xdr:row>
      <xdr:rowOff>146180</xdr:rowOff>
    </xdr:to>
    <xdr:sp macro="" textlink="">
      <xdr:nvSpPr>
        <xdr:cNvPr id="2" name="모서리가 둥근 직사각형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SpPr/>
      </xdr:nvSpPr>
      <xdr:spPr>
        <a:xfrm>
          <a:off x="783981" y="6000035"/>
          <a:ext cx="1026841" cy="278780"/>
        </a:xfrm>
        <a:prstGeom prst="roundRect">
          <a:avLst/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Dictionary</a:t>
          </a:r>
          <a:endParaRPr lang="ko-KR" altLang="en-US" sz="1100"/>
        </a:p>
      </xdr:txBody>
    </xdr:sp>
    <xdr:clientData/>
  </xdr:twoCellAnchor>
  <xdr:twoCellAnchor>
    <xdr:from>
      <xdr:col>5</xdr:col>
      <xdr:colOff>157440</xdr:colOff>
      <xdr:row>19</xdr:row>
      <xdr:rowOff>200328</xdr:rowOff>
    </xdr:from>
    <xdr:to>
      <xdr:col>8</xdr:col>
      <xdr:colOff>333464</xdr:colOff>
      <xdr:row>21</xdr:row>
      <xdr:rowOff>24839</xdr:rowOff>
    </xdr:to>
    <xdr:sp macro="" textlink="">
      <xdr:nvSpPr>
        <xdr:cNvPr id="3" name="모서리가 둥근 직사각형 2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SpPr/>
      </xdr:nvSpPr>
      <xdr:spPr>
        <a:xfrm>
          <a:off x="2238286" y="5651559"/>
          <a:ext cx="1472890" cy="278780"/>
        </a:xfrm>
        <a:prstGeom prst="roundRect">
          <a:avLst/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static dictionary</a:t>
          </a:r>
          <a:endParaRPr lang="ko-KR" altLang="en-US" sz="1100"/>
        </a:p>
      </xdr:txBody>
    </xdr:sp>
    <xdr:clientData/>
  </xdr:twoCellAnchor>
  <xdr:twoCellAnchor>
    <xdr:from>
      <xdr:col>5</xdr:col>
      <xdr:colOff>157440</xdr:colOff>
      <xdr:row>22</xdr:row>
      <xdr:rowOff>155473</xdr:rowOff>
    </xdr:from>
    <xdr:to>
      <xdr:col>8</xdr:col>
      <xdr:colOff>333464</xdr:colOff>
      <xdr:row>23</xdr:row>
      <xdr:rowOff>207119</xdr:rowOff>
    </xdr:to>
    <xdr:sp macro="" textlink="">
      <xdr:nvSpPr>
        <xdr:cNvPr id="4" name="모서리가 둥근 직사각형 3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SpPr/>
      </xdr:nvSpPr>
      <xdr:spPr>
        <a:xfrm>
          <a:off x="2238286" y="6288108"/>
          <a:ext cx="1472890" cy="278780"/>
        </a:xfrm>
        <a:prstGeom prst="roundRect">
          <a:avLst/>
        </a:prstGeom>
        <a:solidFill>
          <a:schemeClr val="tx2">
            <a:lumMod val="40000"/>
            <a:lumOff val="60000"/>
          </a:schemeClr>
        </a:solidFill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dynamic dictionary</a:t>
          </a:r>
          <a:endParaRPr lang="ko-KR" altLang="en-US" sz="1100"/>
        </a:p>
      </xdr:txBody>
    </xdr:sp>
    <xdr:clientData/>
  </xdr:twoCellAnchor>
  <xdr:twoCellAnchor>
    <xdr:from>
      <xdr:col>9</xdr:col>
      <xdr:colOff>398335</xdr:colOff>
      <xdr:row>18</xdr:row>
      <xdr:rowOff>92926</xdr:rowOff>
    </xdr:from>
    <xdr:to>
      <xdr:col>13</xdr:col>
      <xdr:colOff>142071</xdr:colOff>
      <xdr:row>19</xdr:row>
      <xdr:rowOff>144571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SpPr/>
      </xdr:nvSpPr>
      <xdr:spPr>
        <a:xfrm>
          <a:off x="4208335" y="5317022"/>
          <a:ext cx="1472890" cy="278780"/>
        </a:xfrm>
        <a:prstGeom prst="roundRect">
          <a:avLst/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USER_XXX</a:t>
          </a:r>
          <a:endParaRPr lang="ko-KR" altLang="en-US" sz="1100"/>
        </a:p>
      </xdr:txBody>
    </xdr:sp>
    <xdr:clientData/>
  </xdr:twoCellAnchor>
  <xdr:twoCellAnchor>
    <xdr:from>
      <xdr:col>9</xdr:col>
      <xdr:colOff>398335</xdr:colOff>
      <xdr:row>20</xdr:row>
      <xdr:rowOff>33596</xdr:rowOff>
    </xdr:from>
    <xdr:to>
      <xdr:col>13</xdr:col>
      <xdr:colOff>142071</xdr:colOff>
      <xdr:row>21</xdr:row>
      <xdr:rowOff>85241</xdr:rowOff>
    </xdr:to>
    <xdr:sp macro="" textlink="">
      <xdr:nvSpPr>
        <xdr:cNvPr id="6" name="모서리가 둥근 직사각형 5">
          <a:extLst>
            <a:ext uri="{FF2B5EF4-FFF2-40B4-BE49-F238E27FC236}">
              <a16:creationId xmlns:a16="http://schemas.microsoft.com/office/drawing/2014/main" id="{00000000-0008-0000-1300-000006000000}"/>
            </a:ext>
          </a:extLst>
        </xdr:cNvPr>
        <xdr:cNvSpPr/>
      </xdr:nvSpPr>
      <xdr:spPr>
        <a:xfrm>
          <a:off x="4208335" y="5711961"/>
          <a:ext cx="1472890" cy="278780"/>
        </a:xfrm>
        <a:prstGeom prst="roundRect">
          <a:avLst/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ALL_XXX</a:t>
          </a:r>
          <a:endParaRPr lang="ko-KR" altLang="en-US" sz="1100"/>
        </a:p>
      </xdr:txBody>
    </xdr:sp>
    <xdr:clientData/>
  </xdr:twoCellAnchor>
  <xdr:twoCellAnchor>
    <xdr:from>
      <xdr:col>9</xdr:col>
      <xdr:colOff>398335</xdr:colOff>
      <xdr:row>21</xdr:row>
      <xdr:rowOff>192107</xdr:rowOff>
    </xdr:from>
    <xdr:to>
      <xdr:col>13</xdr:col>
      <xdr:colOff>142071</xdr:colOff>
      <xdr:row>23</xdr:row>
      <xdr:rowOff>16618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1300-000007000000}"/>
            </a:ext>
          </a:extLst>
        </xdr:cNvPr>
        <xdr:cNvSpPr/>
      </xdr:nvSpPr>
      <xdr:spPr>
        <a:xfrm>
          <a:off x="4208335" y="6097607"/>
          <a:ext cx="1472890" cy="278780"/>
        </a:xfrm>
        <a:prstGeom prst="roundRect">
          <a:avLst/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DBA_XXX</a:t>
          </a:r>
          <a:endParaRPr lang="ko-KR" altLang="en-US" sz="1100"/>
        </a:p>
      </xdr:txBody>
    </xdr:sp>
    <xdr:clientData/>
  </xdr:twoCellAnchor>
  <xdr:twoCellAnchor>
    <xdr:from>
      <xdr:col>9</xdr:col>
      <xdr:colOff>402981</xdr:colOff>
      <xdr:row>24</xdr:row>
      <xdr:rowOff>105436</xdr:rowOff>
    </xdr:from>
    <xdr:to>
      <xdr:col>13</xdr:col>
      <xdr:colOff>146717</xdr:colOff>
      <xdr:row>25</xdr:row>
      <xdr:rowOff>157082</xdr:rowOff>
    </xdr:to>
    <xdr:sp macro="" textlink="">
      <xdr:nvSpPr>
        <xdr:cNvPr id="8" name="모서리가 둥근 직사각형 7">
          <a:extLst>
            <a:ext uri="{FF2B5EF4-FFF2-40B4-BE49-F238E27FC236}">
              <a16:creationId xmlns:a16="http://schemas.microsoft.com/office/drawing/2014/main" id="{00000000-0008-0000-1300-000008000000}"/>
            </a:ext>
          </a:extLst>
        </xdr:cNvPr>
        <xdr:cNvSpPr/>
      </xdr:nvSpPr>
      <xdr:spPr>
        <a:xfrm>
          <a:off x="4212981" y="6692340"/>
          <a:ext cx="1472890" cy="278780"/>
        </a:xfrm>
        <a:prstGeom prst="roundRect">
          <a:avLst/>
        </a:prstGeom>
        <a:solidFill>
          <a:schemeClr val="tx2">
            <a:lumMod val="40000"/>
            <a:lumOff val="60000"/>
          </a:schemeClr>
        </a:solidFill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V$_XXX</a:t>
          </a:r>
          <a:endParaRPr lang="ko-KR" altLang="en-US" sz="1100"/>
        </a:p>
      </xdr:txBody>
    </xdr:sp>
    <xdr:clientData/>
  </xdr:twoCellAnchor>
  <xdr:twoCellAnchor>
    <xdr:from>
      <xdr:col>4</xdr:col>
      <xdr:colOff>162264</xdr:colOff>
      <xdr:row>20</xdr:row>
      <xdr:rowOff>112584</xdr:rowOff>
    </xdr:from>
    <xdr:to>
      <xdr:col>5</xdr:col>
      <xdr:colOff>157440</xdr:colOff>
      <xdr:row>22</xdr:row>
      <xdr:rowOff>6790</xdr:rowOff>
    </xdr:to>
    <xdr:cxnSp macro="">
      <xdr:nvCxnSpPr>
        <xdr:cNvPr id="9" name="구부러진 연결선 8">
          <a:extLst>
            <a:ext uri="{FF2B5EF4-FFF2-40B4-BE49-F238E27FC236}">
              <a16:creationId xmlns:a16="http://schemas.microsoft.com/office/drawing/2014/main" id="{00000000-0008-0000-1300-000009000000}"/>
            </a:ext>
          </a:extLst>
        </xdr:cNvPr>
        <xdr:cNvCxnSpPr>
          <a:stCxn id="2" idx="3"/>
          <a:endCxn id="3" idx="1"/>
        </xdr:cNvCxnSpPr>
      </xdr:nvCxnSpPr>
      <xdr:spPr>
        <a:xfrm flipV="1">
          <a:off x="1810822" y="5790949"/>
          <a:ext cx="427464" cy="348476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333464</xdr:colOff>
      <xdr:row>19</xdr:row>
      <xdr:rowOff>5181</xdr:rowOff>
    </xdr:from>
    <xdr:to>
      <xdr:col>9</xdr:col>
      <xdr:colOff>398335</xdr:colOff>
      <xdr:row>20</xdr:row>
      <xdr:rowOff>112584</xdr:rowOff>
    </xdr:to>
    <xdr:cxnSp macro="">
      <xdr:nvCxnSpPr>
        <xdr:cNvPr id="10" name="구부러진 연결선 9">
          <a:extLst>
            <a:ext uri="{FF2B5EF4-FFF2-40B4-BE49-F238E27FC236}">
              <a16:creationId xmlns:a16="http://schemas.microsoft.com/office/drawing/2014/main" id="{00000000-0008-0000-1300-00000A000000}"/>
            </a:ext>
          </a:extLst>
        </xdr:cNvPr>
        <xdr:cNvCxnSpPr>
          <a:stCxn id="3" idx="3"/>
          <a:endCxn id="5" idx="1"/>
        </xdr:cNvCxnSpPr>
      </xdr:nvCxnSpPr>
      <xdr:spPr>
        <a:xfrm flipV="1">
          <a:off x="3711176" y="5456412"/>
          <a:ext cx="497159" cy="334537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333464</xdr:colOff>
      <xdr:row>20</xdr:row>
      <xdr:rowOff>112584</xdr:rowOff>
    </xdr:from>
    <xdr:to>
      <xdr:col>9</xdr:col>
      <xdr:colOff>398335</xdr:colOff>
      <xdr:row>20</xdr:row>
      <xdr:rowOff>172986</xdr:rowOff>
    </xdr:to>
    <xdr:cxnSp macro="">
      <xdr:nvCxnSpPr>
        <xdr:cNvPr id="11" name="구부러진 연결선 10">
          <a:extLst>
            <a:ext uri="{FF2B5EF4-FFF2-40B4-BE49-F238E27FC236}">
              <a16:creationId xmlns:a16="http://schemas.microsoft.com/office/drawing/2014/main" id="{00000000-0008-0000-1300-00000B000000}"/>
            </a:ext>
          </a:extLst>
        </xdr:cNvPr>
        <xdr:cNvCxnSpPr>
          <a:stCxn id="3" idx="3"/>
          <a:endCxn id="6" idx="1"/>
        </xdr:cNvCxnSpPr>
      </xdr:nvCxnSpPr>
      <xdr:spPr>
        <a:xfrm>
          <a:off x="3711176" y="5790949"/>
          <a:ext cx="497159" cy="60402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333464</xdr:colOff>
      <xdr:row>20</xdr:row>
      <xdr:rowOff>112584</xdr:rowOff>
    </xdr:from>
    <xdr:to>
      <xdr:col>9</xdr:col>
      <xdr:colOff>398335</xdr:colOff>
      <xdr:row>22</xdr:row>
      <xdr:rowOff>104362</xdr:rowOff>
    </xdr:to>
    <xdr:cxnSp macro="">
      <xdr:nvCxnSpPr>
        <xdr:cNvPr id="12" name="구부러진 연결선 11">
          <a:extLst>
            <a:ext uri="{FF2B5EF4-FFF2-40B4-BE49-F238E27FC236}">
              <a16:creationId xmlns:a16="http://schemas.microsoft.com/office/drawing/2014/main" id="{00000000-0008-0000-1300-00000C000000}"/>
            </a:ext>
          </a:extLst>
        </xdr:cNvPr>
        <xdr:cNvCxnSpPr>
          <a:stCxn id="3" idx="3"/>
          <a:endCxn id="7" idx="1"/>
        </xdr:cNvCxnSpPr>
      </xdr:nvCxnSpPr>
      <xdr:spPr>
        <a:xfrm>
          <a:off x="3711176" y="5790949"/>
          <a:ext cx="497159" cy="446048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162264</xdr:colOff>
      <xdr:row>22</xdr:row>
      <xdr:rowOff>6790</xdr:rowOff>
    </xdr:from>
    <xdr:to>
      <xdr:col>5</xdr:col>
      <xdr:colOff>157440</xdr:colOff>
      <xdr:row>23</xdr:row>
      <xdr:rowOff>67729</xdr:rowOff>
    </xdr:to>
    <xdr:cxnSp macro="">
      <xdr:nvCxnSpPr>
        <xdr:cNvPr id="13" name="꺾인 연결선 12">
          <a:extLst>
            <a:ext uri="{FF2B5EF4-FFF2-40B4-BE49-F238E27FC236}">
              <a16:creationId xmlns:a16="http://schemas.microsoft.com/office/drawing/2014/main" id="{00000000-0008-0000-1300-00000D000000}"/>
            </a:ext>
          </a:extLst>
        </xdr:cNvPr>
        <xdr:cNvCxnSpPr>
          <a:stCxn id="2" idx="3"/>
          <a:endCxn id="4" idx="1"/>
        </xdr:cNvCxnSpPr>
      </xdr:nvCxnSpPr>
      <xdr:spPr>
        <a:xfrm>
          <a:off x="1810822" y="6139425"/>
          <a:ext cx="427464" cy="288073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333464</xdr:colOff>
      <xdr:row>23</xdr:row>
      <xdr:rowOff>67729</xdr:rowOff>
    </xdr:from>
    <xdr:to>
      <xdr:col>9</xdr:col>
      <xdr:colOff>402981</xdr:colOff>
      <xdr:row>25</xdr:row>
      <xdr:rowOff>17692</xdr:rowOff>
    </xdr:to>
    <xdr:cxnSp macro="">
      <xdr:nvCxnSpPr>
        <xdr:cNvPr id="14" name="꺾인 연결선 13">
          <a:extLst>
            <a:ext uri="{FF2B5EF4-FFF2-40B4-BE49-F238E27FC236}">
              <a16:creationId xmlns:a16="http://schemas.microsoft.com/office/drawing/2014/main" id="{00000000-0008-0000-1300-00000E000000}"/>
            </a:ext>
          </a:extLst>
        </xdr:cNvPr>
        <xdr:cNvCxnSpPr>
          <a:stCxn id="4" idx="3"/>
          <a:endCxn id="8" idx="1"/>
        </xdr:cNvCxnSpPr>
      </xdr:nvCxnSpPr>
      <xdr:spPr>
        <a:xfrm>
          <a:off x="3711176" y="6427498"/>
          <a:ext cx="501805" cy="404232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355802</xdr:colOff>
      <xdr:row>18</xdr:row>
      <xdr:rowOff>0</xdr:rowOff>
    </xdr:from>
    <xdr:to>
      <xdr:col>19</xdr:col>
      <xdr:colOff>391900</xdr:colOff>
      <xdr:row>19</xdr:row>
      <xdr:rowOff>130633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00000000-0008-0000-1300-00000F000000}"/>
            </a:ext>
          </a:extLst>
        </xdr:cNvPr>
        <xdr:cNvSpPr txBox="1"/>
      </xdr:nvSpPr>
      <xdr:spPr>
        <a:xfrm>
          <a:off x="5894956" y="5224096"/>
          <a:ext cx="2629829" cy="35776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현재 접속한 사용자가 소유한 객체 정보</a:t>
          </a:r>
        </a:p>
      </xdr:txBody>
    </xdr:sp>
    <xdr:clientData/>
  </xdr:twoCellAnchor>
  <xdr:twoCellAnchor>
    <xdr:from>
      <xdr:col>13</xdr:col>
      <xdr:colOff>355802</xdr:colOff>
      <xdr:row>20</xdr:row>
      <xdr:rowOff>15012</xdr:rowOff>
    </xdr:from>
    <xdr:to>
      <xdr:col>19</xdr:col>
      <xdr:colOff>391900</xdr:colOff>
      <xdr:row>21</xdr:row>
      <xdr:rowOff>145645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1300-000010000000}"/>
            </a:ext>
          </a:extLst>
        </xdr:cNvPr>
        <xdr:cNvSpPr txBox="1"/>
      </xdr:nvSpPr>
      <xdr:spPr>
        <a:xfrm>
          <a:off x="5894956" y="5693377"/>
          <a:ext cx="2629829" cy="35776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사용 가능한 모든 객체 정보</a:t>
          </a:r>
        </a:p>
      </xdr:txBody>
    </xdr:sp>
    <xdr:clientData/>
  </xdr:twoCellAnchor>
  <xdr:twoCellAnchor>
    <xdr:from>
      <xdr:col>13</xdr:col>
      <xdr:colOff>355802</xdr:colOff>
      <xdr:row>22</xdr:row>
      <xdr:rowOff>2144</xdr:rowOff>
    </xdr:from>
    <xdr:to>
      <xdr:col>19</xdr:col>
      <xdr:colOff>391900</xdr:colOff>
      <xdr:row>23</xdr:row>
      <xdr:rowOff>132778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1300-000011000000}"/>
            </a:ext>
          </a:extLst>
        </xdr:cNvPr>
        <xdr:cNvSpPr txBox="1"/>
      </xdr:nvSpPr>
      <xdr:spPr>
        <a:xfrm>
          <a:off x="5894956" y="6134779"/>
          <a:ext cx="2629829" cy="35776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관리를 위한 정보</a:t>
          </a:r>
          <a:r>
            <a:rPr lang="en-US" altLang="ko-KR" sz="1100"/>
            <a:t>(SYSTEM,SYS)</a:t>
          </a:r>
        </a:p>
        <a:p>
          <a:endParaRPr lang="ko-KR" altLang="en-US" sz="1100"/>
        </a:p>
      </xdr:txBody>
    </xdr:sp>
    <xdr:clientData/>
  </xdr:twoCellAnchor>
  <xdr:twoCellAnchor>
    <xdr:from>
      <xdr:col>13</xdr:col>
      <xdr:colOff>365093</xdr:colOff>
      <xdr:row>24</xdr:row>
      <xdr:rowOff>31097</xdr:rowOff>
    </xdr:from>
    <xdr:to>
      <xdr:col>19</xdr:col>
      <xdr:colOff>401191</xdr:colOff>
      <xdr:row>25</xdr:row>
      <xdr:rowOff>161731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00000000-0008-0000-1300-000012000000}"/>
            </a:ext>
          </a:extLst>
        </xdr:cNvPr>
        <xdr:cNvSpPr txBox="1"/>
      </xdr:nvSpPr>
      <xdr:spPr>
        <a:xfrm>
          <a:off x="5904247" y="6618001"/>
          <a:ext cx="2629829" cy="35776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성능 관련 정보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2</xdr:col>
      <xdr:colOff>0</xdr:colOff>
      <xdr:row>47</xdr:row>
      <xdr:rowOff>0</xdr:rowOff>
    </xdr:from>
    <xdr:to>
      <xdr:col>15</xdr:col>
      <xdr:colOff>256440</xdr:colOff>
      <xdr:row>61</xdr:row>
      <xdr:rowOff>105829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1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981" y="10675327"/>
          <a:ext cx="5876190" cy="3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19</xdr:col>
      <xdr:colOff>346334</xdr:colOff>
      <xdr:row>87</xdr:row>
      <xdr:rowOff>139245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1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3981" y="14309481"/>
          <a:ext cx="7695238" cy="55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146</xdr:row>
      <xdr:rowOff>227134</xdr:rowOff>
    </xdr:from>
    <xdr:to>
      <xdr:col>16</xdr:col>
      <xdr:colOff>14629</xdr:colOff>
      <xdr:row>149</xdr:row>
      <xdr:rowOff>174301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1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3981" y="33388788"/>
          <a:ext cx="6066667" cy="62857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21</xdr:row>
      <xdr:rowOff>0</xdr:rowOff>
    </xdr:from>
    <xdr:to>
      <xdr:col>22</xdr:col>
      <xdr:colOff>129818</xdr:colOff>
      <xdr:row>42</xdr:row>
      <xdr:rowOff>162738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0846" y="4769827"/>
          <a:ext cx="7478722" cy="493256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29</xdr:col>
      <xdr:colOff>349019</xdr:colOff>
      <xdr:row>73</xdr:row>
      <xdr:rowOff>188808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8935" y="10204174"/>
          <a:ext cx="10685714" cy="691428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80596</xdr:rowOff>
    </xdr:from>
    <xdr:to>
      <xdr:col>20</xdr:col>
      <xdr:colOff>378623</xdr:colOff>
      <xdr:row>74</xdr:row>
      <xdr:rowOff>6007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8558" y="12118731"/>
          <a:ext cx="7295238" cy="4695238"/>
        </a:xfrm>
        <a:prstGeom prst="rect">
          <a:avLst/>
        </a:prstGeom>
      </xdr:spPr>
    </xdr:pic>
    <xdr:clientData/>
  </xdr:twoCellAnchor>
  <xdr:twoCellAnchor>
    <xdr:from>
      <xdr:col>3</xdr:col>
      <xdr:colOff>373673</xdr:colOff>
      <xdr:row>70</xdr:row>
      <xdr:rowOff>205154</xdr:rowOff>
    </xdr:from>
    <xdr:to>
      <xdr:col>20</xdr:col>
      <xdr:colOff>424962</xdr:colOff>
      <xdr:row>72</xdr:row>
      <xdr:rowOff>124558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SpPr/>
      </xdr:nvSpPr>
      <xdr:spPr>
        <a:xfrm>
          <a:off x="1589942" y="16104577"/>
          <a:ext cx="7400193" cy="3736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373673</xdr:colOff>
      <xdr:row>31</xdr:row>
      <xdr:rowOff>175846</xdr:rowOff>
    </xdr:from>
    <xdr:to>
      <xdr:col>4</xdr:col>
      <xdr:colOff>293077</xdr:colOff>
      <xdr:row>35</xdr:row>
      <xdr:rowOff>43961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SpPr/>
      </xdr:nvSpPr>
      <xdr:spPr>
        <a:xfrm>
          <a:off x="1157654" y="7217019"/>
          <a:ext cx="783981" cy="7766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359019</xdr:colOff>
      <xdr:row>33</xdr:row>
      <xdr:rowOff>190501</xdr:rowOff>
    </xdr:from>
    <xdr:to>
      <xdr:col>9</xdr:col>
      <xdr:colOff>168519</xdr:colOff>
      <xdr:row>37</xdr:row>
      <xdr:rowOff>58616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SpPr/>
      </xdr:nvSpPr>
      <xdr:spPr>
        <a:xfrm>
          <a:off x="2007577" y="7685943"/>
          <a:ext cx="1970942" cy="7766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58616</xdr:colOff>
      <xdr:row>34</xdr:row>
      <xdr:rowOff>21982</xdr:rowOff>
    </xdr:from>
    <xdr:to>
      <xdr:col>12</xdr:col>
      <xdr:colOff>234462</xdr:colOff>
      <xdr:row>36</xdr:row>
      <xdr:rowOff>14655</xdr:rowOff>
    </xdr:to>
    <xdr:sp macro="" textlink="">
      <xdr:nvSpPr>
        <xdr:cNvPr id="4" name="설명선 1 3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SpPr/>
      </xdr:nvSpPr>
      <xdr:spPr>
        <a:xfrm>
          <a:off x="4300904" y="7744559"/>
          <a:ext cx="1040423" cy="446942"/>
        </a:xfrm>
        <a:prstGeom prst="borderCallout1">
          <a:avLst>
            <a:gd name="adj1" fmla="val 18750"/>
            <a:gd name="adj2" fmla="val -8333"/>
            <a:gd name="adj3" fmla="val 33687"/>
            <a:gd name="adj4" fmla="val -2010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SUB</a:t>
          </a:r>
          <a:r>
            <a:rPr lang="en-US" altLang="ko-KR" sz="1100" baseline="0"/>
            <a:t> QUERY</a:t>
          </a:r>
          <a:endParaRPr lang="ko-KR" altLang="en-US" sz="1100"/>
        </a:p>
      </xdr:txBody>
    </xdr:sp>
    <xdr:clientData/>
  </xdr:twoCellAnchor>
  <xdr:twoCellAnchor>
    <xdr:from>
      <xdr:col>1</xdr:col>
      <xdr:colOff>95251</xdr:colOff>
      <xdr:row>29</xdr:row>
      <xdr:rowOff>29309</xdr:rowOff>
    </xdr:from>
    <xdr:to>
      <xdr:col>3</xdr:col>
      <xdr:colOff>271097</xdr:colOff>
      <xdr:row>31</xdr:row>
      <xdr:rowOff>21982</xdr:rowOff>
    </xdr:to>
    <xdr:sp macro="" textlink="">
      <xdr:nvSpPr>
        <xdr:cNvPr id="5" name="설명선 1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SpPr/>
      </xdr:nvSpPr>
      <xdr:spPr>
        <a:xfrm>
          <a:off x="446943" y="6616213"/>
          <a:ext cx="1040423" cy="446942"/>
        </a:xfrm>
        <a:prstGeom prst="borderCallout1">
          <a:avLst>
            <a:gd name="adj1" fmla="val 18750"/>
            <a:gd name="adj2" fmla="val -8333"/>
            <a:gd name="adj3" fmla="val 214015"/>
            <a:gd name="adj4" fmla="val 6932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MAIN</a:t>
          </a:r>
          <a:r>
            <a:rPr lang="en-US" altLang="ko-KR" sz="1100" baseline="0"/>
            <a:t> QUERY</a:t>
          </a:r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66</xdr:row>
      <xdr:rowOff>0</xdr:rowOff>
    </xdr:from>
    <xdr:to>
      <xdr:col>22</xdr:col>
      <xdr:colOff>344536</xdr:colOff>
      <xdr:row>78</xdr:row>
      <xdr:rowOff>129874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648558" y="14990885"/>
          <a:ext cx="8264940" cy="285548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</xdr:row>
      <xdr:rowOff>227134</xdr:rowOff>
    </xdr:from>
    <xdr:to>
      <xdr:col>20</xdr:col>
      <xdr:colOff>282881</xdr:colOff>
      <xdr:row>115</xdr:row>
      <xdr:rowOff>6075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1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648558" y="21577788"/>
          <a:ext cx="7338708" cy="454876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142</xdr:row>
      <xdr:rowOff>0</xdr:rowOff>
    </xdr:from>
    <xdr:to>
      <xdr:col>22</xdr:col>
      <xdr:colOff>51024</xdr:colOff>
      <xdr:row>161</xdr:row>
      <xdr:rowOff>217775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1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648558" y="32253115"/>
          <a:ext cx="7971428" cy="453333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257</xdr:row>
      <xdr:rowOff>95250</xdr:rowOff>
    </xdr:from>
    <xdr:to>
      <xdr:col>23</xdr:col>
      <xdr:colOff>251024</xdr:colOff>
      <xdr:row>279</xdr:row>
      <xdr:rowOff>193514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16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t="1835"/>
        <a:stretch/>
      </xdr:blipFill>
      <xdr:spPr>
        <a:xfrm>
          <a:off x="2080846" y="58468846"/>
          <a:ext cx="8171428" cy="5095226"/>
        </a:xfrm>
        <a:prstGeom prst="rect">
          <a:avLst/>
        </a:prstGeom>
      </xdr:spPr>
    </xdr:pic>
    <xdr:clientData/>
  </xdr:twoCellAnchor>
  <xdr:twoCellAnchor editAs="oneCell">
    <xdr:from>
      <xdr:col>5</xdr:col>
      <xdr:colOff>36635</xdr:colOff>
      <xdr:row>292</xdr:row>
      <xdr:rowOff>146538</xdr:rowOff>
    </xdr:from>
    <xdr:to>
      <xdr:col>25</xdr:col>
      <xdr:colOff>127844</xdr:colOff>
      <xdr:row>312</xdr:row>
      <xdr:rowOff>146703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1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117481" y="66469846"/>
          <a:ext cx="8876190" cy="454285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335</xdr:row>
      <xdr:rowOff>0</xdr:rowOff>
    </xdr:from>
    <xdr:to>
      <xdr:col>26</xdr:col>
      <xdr:colOff>357877</xdr:colOff>
      <xdr:row>359</xdr:row>
      <xdr:rowOff>205912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1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513135" y="76090096"/>
          <a:ext cx="9142857" cy="565714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398</xdr:row>
      <xdr:rowOff>0</xdr:rowOff>
    </xdr:from>
    <xdr:to>
      <xdr:col>27</xdr:col>
      <xdr:colOff>116064</xdr:colOff>
      <xdr:row>421</xdr:row>
      <xdr:rowOff>33047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1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513135" y="90399577"/>
          <a:ext cx="9333333" cy="5257143"/>
        </a:xfrm>
        <a:prstGeom prst="rect">
          <a:avLst/>
        </a:prstGeom>
      </xdr:spPr>
    </xdr:pic>
    <xdr:clientData/>
  </xdr:twoCellAnchor>
  <xdr:twoCellAnchor>
    <xdr:from>
      <xdr:col>7</xdr:col>
      <xdr:colOff>381000</xdr:colOff>
      <xdr:row>453</xdr:row>
      <xdr:rowOff>0</xdr:rowOff>
    </xdr:from>
    <xdr:to>
      <xdr:col>13</xdr:col>
      <xdr:colOff>95250</xdr:colOff>
      <xdr:row>455</xdr:row>
      <xdr:rowOff>36635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1600-00000D000000}"/>
            </a:ext>
          </a:extLst>
        </xdr:cNvPr>
        <xdr:cNvSpPr/>
      </xdr:nvSpPr>
      <xdr:spPr>
        <a:xfrm>
          <a:off x="3326423" y="102891981"/>
          <a:ext cx="2307981" cy="49090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43962</xdr:colOff>
      <xdr:row>454</xdr:row>
      <xdr:rowOff>227134</xdr:rowOff>
    </xdr:from>
    <xdr:to>
      <xdr:col>20</xdr:col>
      <xdr:colOff>29308</xdr:colOff>
      <xdr:row>458</xdr:row>
      <xdr:rowOff>58614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1600-00000E000000}"/>
            </a:ext>
          </a:extLst>
        </xdr:cNvPr>
        <xdr:cNvSpPr/>
      </xdr:nvSpPr>
      <xdr:spPr>
        <a:xfrm>
          <a:off x="5150827" y="103346249"/>
          <a:ext cx="3443654" cy="7400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238126</xdr:colOff>
      <xdr:row>453</xdr:row>
      <xdr:rowOff>0</xdr:rowOff>
    </xdr:from>
    <xdr:to>
      <xdr:col>16</xdr:col>
      <xdr:colOff>36635</xdr:colOff>
      <xdr:row>454</xdr:row>
      <xdr:rowOff>227134</xdr:rowOff>
    </xdr:to>
    <xdr:cxnSp macro="">
      <xdr:nvCxnSpPr>
        <xdr:cNvPr id="16" name="구부러진 연결선 15">
          <a:extLst>
            <a:ext uri="{FF2B5EF4-FFF2-40B4-BE49-F238E27FC236}">
              <a16:creationId xmlns:a16="http://schemas.microsoft.com/office/drawing/2014/main" id="{00000000-0008-0000-1600-000010000000}"/>
            </a:ext>
          </a:extLst>
        </xdr:cNvPr>
        <xdr:cNvCxnSpPr>
          <a:stCxn id="13" idx="0"/>
          <a:endCxn id="14" idx="0"/>
        </xdr:cNvCxnSpPr>
      </xdr:nvCxnSpPr>
      <xdr:spPr>
        <a:xfrm rot="16200000" flipH="1">
          <a:off x="5449400" y="101922995"/>
          <a:ext cx="454268" cy="2392240"/>
        </a:xfrm>
        <a:prstGeom prst="curvedConnector3">
          <a:avLst>
            <a:gd name="adj1" fmla="val -5032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238126</xdr:colOff>
      <xdr:row>455</xdr:row>
      <xdr:rowOff>36635</xdr:rowOff>
    </xdr:from>
    <xdr:to>
      <xdr:col>16</xdr:col>
      <xdr:colOff>36635</xdr:colOff>
      <xdr:row>458</xdr:row>
      <xdr:rowOff>58614</xdr:rowOff>
    </xdr:to>
    <xdr:cxnSp macro="">
      <xdr:nvCxnSpPr>
        <xdr:cNvPr id="17" name="구부러진 연결선 16">
          <a:extLst>
            <a:ext uri="{FF2B5EF4-FFF2-40B4-BE49-F238E27FC236}">
              <a16:creationId xmlns:a16="http://schemas.microsoft.com/office/drawing/2014/main" id="{00000000-0008-0000-1600-000011000000}"/>
            </a:ext>
          </a:extLst>
        </xdr:cNvPr>
        <xdr:cNvCxnSpPr>
          <a:stCxn id="14" idx="2"/>
          <a:endCxn id="13" idx="2"/>
        </xdr:cNvCxnSpPr>
      </xdr:nvCxnSpPr>
      <xdr:spPr>
        <a:xfrm rot="5400000" flipH="1">
          <a:off x="5324842" y="102538457"/>
          <a:ext cx="703383" cy="2392240"/>
        </a:xfrm>
        <a:prstGeom prst="curvedConnector3">
          <a:avLst>
            <a:gd name="adj1" fmla="val -325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380999</xdr:colOff>
      <xdr:row>464</xdr:row>
      <xdr:rowOff>210206</xdr:rowOff>
    </xdr:from>
    <xdr:to>
      <xdr:col>13</xdr:col>
      <xdr:colOff>95249</xdr:colOff>
      <xdr:row>468</xdr:row>
      <xdr:rowOff>203638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1600-000016000000}"/>
            </a:ext>
          </a:extLst>
        </xdr:cNvPr>
        <xdr:cNvSpPr/>
      </xdr:nvSpPr>
      <xdr:spPr>
        <a:xfrm>
          <a:off x="3297620" y="106890206"/>
          <a:ext cx="2276146" cy="91308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183930</xdr:colOff>
      <xdr:row>470</xdr:row>
      <xdr:rowOff>203638</xdr:rowOff>
    </xdr:from>
    <xdr:to>
      <xdr:col>15</xdr:col>
      <xdr:colOff>403989</xdr:colOff>
      <xdr:row>472</xdr:row>
      <xdr:rowOff>39415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1600-000017000000}"/>
            </a:ext>
          </a:extLst>
        </xdr:cNvPr>
        <xdr:cNvSpPr/>
      </xdr:nvSpPr>
      <xdr:spPr>
        <a:xfrm>
          <a:off x="5662447" y="108263121"/>
          <a:ext cx="1074025" cy="29560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95249</xdr:colOff>
      <xdr:row>466</xdr:row>
      <xdr:rowOff>206922</xdr:rowOff>
    </xdr:from>
    <xdr:to>
      <xdr:col>15</xdr:col>
      <xdr:colOff>403989</xdr:colOff>
      <xdr:row>471</xdr:row>
      <xdr:rowOff>121526</xdr:rowOff>
    </xdr:to>
    <xdr:cxnSp macro="">
      <xdr:nvCxnSpPr>
        <xdr:cNvPr id="25" name="구부러진 연결선 24">
          <a:extLst>
            <a:ext uri="{FF2B5EF4-FFF2-40B4-BE49-F238E27FC236}">
              <a16:creationId xmlns:a16="http://schemas.microsoft.com/office/drawing/2014/main" id="{00000000-0008-0000-1600-000019000000}"/>
            </a:ext>
          </a:extLst>
        </xdr:cNvPr>
        <xdr:cNvCxnSpPr>
          <a:stCxn id="22" idx="3"/>
          <a:endCxn id="23" idx="3"/>
        </xdr:cNvCxnSpPr>
      </xdr:nvCxnSpPr>
      <xdr:spPr>
        <a:xfrm>
          <a:off x="5573766" y="107346750"/>
          <a:ext cx="1162706" cy="1064173"/>
        </a:xfrm>
        <a:prstGeom prst="curvedConnector3">
          <a:avLst>
            <a:gd name="adj1" fmla="val 119661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367861</xdr:colOff>
      <xdr:row>469</xdr:row>
      <xdr:rowOff>32844</xdr:rowOff>
    </xdr:from>
    <xdr:to>
      <xdr:col>13</xdr:col>
      <xdr:colOff>72259</xdr:colOff>
      <xdr:row>472</xdr:row>
      <xdr:rowOff>210206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1600-00001C000000}"/>
            </a:ext>
          </a:extLst>
        </xdr:cNvPr>
        <xdr:cNvSpPr/>
      </xdr:nvSpPr>
      <xdr:spPr>
        <a:xfrm>
          <a:off x="3284482" y="107862413"/>
          <a:ext cx="2266294" cy="86710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220061</xdr:colOff>
      <xdr:row>472</xdr:row>
      <xdr:rowOff>39415</xdr:rowOff>
    </xdr:from>
    <xdr:to>
      <xdr:col>14</xdr:col>
      <xdr:colOff>293961</xdr:colOff>
      <xdr:row>472</xdr:row>
      <xdr:rowOff>210206</xdr:rowOff>
    </xdr:to>
    <xdr:cxnSp macro="">
      <xdr:nvCxnSpPr>
        <xdr:cNvPr id="29" name="구부러진 연결선 28">
          <a:extLst>
            <a:ext uri="{FF2B5EF4-FFF2-40B4-BE49-F238E27FC236}">
              <a16:creationId xmlns:a16="http://schemas.microsoft.com/office/drawing/2014/main" id="{00000000-0008-0000-1600-00001D000000}"/>
            </a:ext>
          </a:extLst>
        </xdr:cNvPr>
        <xdr:cNvCxnSpPr>
          <a:stCxn id="23" idx="2"/>
          <a:endCxn id="28" idx="2"/>
        </xdr:cNvCxnSpPr>
      </xdr:nvCxnSpPr>
      <xdr:spPr>
        <a:xfrm rot="5400000">
          <a:off x="5223150" y="107753205"/>
          <a:ext cx="170791" cy="1781831"/>
        </a:xfrm>
        <a:prstGeom prst="curvedConnector3">
          <a:avLst>
            <a:gd name="adj1" fmla="val 23384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367861</xdr:colOff>
      <xdr:row>466</xdr:row>
      <xdr:rowOff>206923</xdr:rowOff>
    </xdr:from>
    <xdr:to>
      <xdr:col>7</xdr:col>
      <xdr:colOff>380999</xdr:colOff>
      <xdr:row>471</xdr:row>
      <xdr:rowOff>6569</xdr:rowOff>
    </xdr:to>
    <xdr:cxnSp macro="">
      <xdr:nvCxnSpPr>
        <xdr:cNvPr id="32" name="구부러진 연결선 31">
          <a:extLst>
            <a:ext uri="{FF2B5EF4-FFF2-40B4-BE49-F238E27FC236}">
              <a16:creationId xmlns:a16="http://schemas.microsoft.com/office/drawing/2014/main" id="{00000000-0008-0000-1600-000020000000}"/>
            </a:ext>
          </a:extLst>
        </xdr:cNvPr>
        <xdr:cNvCxnSpPr>
          <a:stCxn id="28" idx="1"/>
          <a:endCxn id="22" idx="1"/>
        </xdr:cNvCxnSpPr>
      </xdr:nvCxnSpPr>
      <xdr:spPr>
        <a:xfrm rot="10800000" flipH="1">
          <a:off x="3284482" y="107346751"/>
          <a:ext cx="13138" cy="949215"/>
        </a:xfrm>
        <a:prstGeom prst="curvedConnector3">
          <a:avLst>
            <a:gd name="adj1" fmla="val -1739991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72259</xdr:colOff>
      <xdr:row>464</xdr:row>
      <xdr:rowOff>151087</xdr:rowOff>
    </xdr:from>
    <xdr:to>
      <xdr:col>7</xdr:col>
      <xdr:colOff>321879</xdr:colOff>
      <xdr:row>465</xdr:row>
      <xdr:rowOff>170793</xdr:rowOff>
    </xdr:to>
    <xdr:sp macro="" textlink="">
      <xdr:nvSpPr>
        <xdr:cNvPr id="35" name="타원 34">
          <a:extLst>
            <a:ext uri="{FF2B5EF4-FFF2-40B4-BE49-F238E27FC236}">
              <a16:creationId xmlns:a16="http://schemas.microsoft.com/office/drawing/2014/main" id="{00000000-0008-0000-1600-000023000000}"/>
            </a:ext>
          </a:extLst>
        </xdr:cNvPr>
        <xdr:cNvSpPr/>
      </xdr:nvSpPr>
      <xdr:spPr>
        <a:xfrm>
          <a:off x="2988880" y="106831087"/>
          <a:ext cx="249620" cy="24962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15</xdr:col>
      <xdr:colOff>85397</xdr:colOff>
      <xdr:row>470</xdr:row>
      <xdr:rowOff>118242</xdr:rowOff>
    </xdr:from>
    <xdr:to>
      <xdr:col>15</xdr:col>
      <xdr:colOff>335017</xdr:colOff>
      <xdr:row>471</xdr:row>
      <xdr:rowOff>137948</xdr:rowOff>
    </xdr:to>
    <xdr:sp macro="" textlink="">
      <xdr:nvSpPr>
        <xdr:cNvPr id="36" name="타원 35">
          <a:extLst>
            <a:ext uri="{FF2B5EF4-FFF2-40B4-BE49-F238E27FC236}">
              <a16:creationId xmlns:a16="http://schemas.microsoft.com/office/drawing/2014/main" id="{00000000-0008-0000-1600-000024000000}"/>
            </a:ext>
          </a:extLst>
        </xdr:cNvPr>
        <xdr:cNvSpPr/>
      </xdr:nvSpPr>
      <xdr:spPr>
        <a:xfrm>
          <a:off x="6417880" y="108177725"/>
          <a:ext cx="249620" cy="24962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9</xdr:col>
      <xdr:colOff>13139</xdr:colOff>
      <xdr:row>469</xdr:row>
      <xdr:rowOff>223346</xdr:rowOff>
    </xdr:from>
    <xdr:to>
      <xdr:col>9</xdr:col>
      <xdr:colOff>262759</xdr:colOff>
      <xdr:row>471</xdr:row>
      <xdr:rowOff>13138</xdr:rowOff>
    </xdr:to>
    <xdr:sp macro="" textlink="">
      <xdr:nvSpPr>
        <xdr:cNvPr id="37" name="타원 36">
          <a:extLst>
            <a:ext uri="{FF2B5EF4-FFF2-40B4-BE49-F238E27FC236}">
              <a16:creationId xmlns:a16="http://schemas.microsoft.com/office/drawing/2014/main" id="{00000000-0008-0000-1600-000025000000}"/>
            </a:ext>
          </a:extLst>
        </xdr:cNvPr>
        <xdr:cNvSpPr/>
      </xdr:nvSpPr>
      <xdr:spPr>
        <a:xfrm>
          <a:off x="3783725" y="108052915"/>
          <a:ext cx="249620" cy="24962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>
    <xdr:from>
      <xdr:col>10</xdr:col>
      <xdr:colOff>321880</xdr:colOff>
      <xdr:row>467</xdr:row>
      <xdr:rowOff>19709</xdr:rowOff>
    </xdr:from>
    <xdr:to>
      <xdr:col>11</xdr:col>
      <xdr:colOff>144517</xdr:colOff>
      <xdr:row>468</xdr:row>
      <xdr:rowOff>39415</xdr:rowOff>
    </xdr:to>
    <xdr:sp macro="" textlink="">
      <xdr:nvSpPr>
        <xdr:cNvPr id="38" name="타원 37">
          <a:extLst>
            <a:ext uri="{FF2B5EF4-FFF2-40B4-BE49-F238E27FC236}">
              <a16:creationId xmlns:a16="http://schemas.microsoft.com/office/drawing/2014/main" id="{00000000-0008-0000-1600-000026000000}"/>
            </a:ext>
          </a:extLst>
        </xdr:cNvPr>
        <xdr:cNvSpPr/>
      </xdr:nvSpPr>
      <xdr:spPr>
        <a:xfrm>
          <a:off x="4519449" y="107389450"/>
          <a:ext cx="249620" cy="24962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4</a:t>
          </a:r>
          <a:endParaRPr lang="ko-KR" altLang="en-US" sz="1100"/>
        </a:p>
      </xdr:txBody>
    </xdr:sp>
    <xdr:clientData/>
  </xdr:twoCellAnchor>
  <xdr:twoCellAnchor>
    <xdr:from>
      <xdr:col>8</xdr:col>
      <xdr:colOff>282466</xdr:colOff>
      <xdr:row>496</xdr:row>
      <xdr:rowOff>26276</xdr:rowOff>
    </xdr:from>
    <xdr:to>
      <xdr:col>14</xdr:col>
      <xdr:colOff>91966</xdr:colOff>
      <xdr:row>499</xdr:row>
      <xdr:rowOff>223345</xdr:rowOff>
    </xdr:to>
    <xdr:sp macro="" textlink="">
      <xdr:nvSpPr>
        <xdr:cNvPr id="39" name="직사각형 38">
          <a:extLst>
            <a:ext uri="{FF2B5EF4-FFF2-40B4-BE49-F238E27FC236}">
              <a16:creationId xmlns:a16="http://schemas.microsoft.com/office/drawing/2014/main" id="{00000000-0008-0000-1600-000027000000}"/>
            </a:ext>
          </a:extLst>
        </xdr:cNvPr>
        <xdr:cNvSpPr/>
      </xdr:nvSpPr>
      <xdr:spPr>
        <a:xfrm>
          <a:off x="3626069" y="114063517"/>
          <a:ext cx="2371397" cy="88681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7</xdr:col>
      <xdr:colOff>0</xdr:colOff>
      <xdr:row>502</xdr:row>
      <xdr:rowOff>210207</xdr:rowOff>
    </xdr:from>
    <xdr:to>
      <xdr:col>18</xdr:col>
      <xdr:colOff>350236</xdr:colOff>
      <xdr:row>519</xdr:row>
      <xdr:rowOff>44529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16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16621" y="115626931"/>
          <a:ext cx="5180952" cy="37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59120</xdr:colOff>
      <xdr:row>502</xdr:row>
      <xdr:rowOff>157655</xdr:rowOff>
    </xdr:from>
    <xdr:to>
      <xdr:col>22</xdr:col>
      <xdr:colOff>352785</xdr:colOff>
      <xdr:row>512</xdr:row>
      <xdr:rowOff>87088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16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672" y="115574379"/>
          <a:ext cx="4990476" cy="2228571"/>
        </a:xfrm>
        <a:prstGeom prst="rect">
          <a:avLst/>
        </a:prstGeom>
      </xdr:spPr>
    </xdr:pic>
    <xdr:clientData/>
  </xdr:twoCellAnchor>
  <xdr:twoCellAnchor editAs="oneCell">
    <xdr:from>
      <xdr:col>24</xdr:col>
      <xdr:colOff>108059</xdr:colOff>
      <xdr:row>501</xdr:row>
      <xdr:rowOff>226302</xdr:rowOff>
    </xdr:from>
    <xdr:to>
      <xdr:col>36</xdr:col>
      <xdr:colOff>241408</xdr:colOff>
      <xdr:row>525</xdr:row>
      <xdr:rowOff>184561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16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18859" y="114754902"/>
          <a:ext cx="5276850" cy="5444659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524</xdr:row>
      <xdr:rowOff>66675</xdr:rowOff>
    </xdr:from>
    <xdr:to>
      <xdr:col>20</xdr:col>
      <xdr:colOff>12495</xdr:colOff>
      <xdr:row>547</xdr:row>
      <xdr:rowOff>218399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16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05150" y="119853075"/>
          <a:ext cx="5542857" cy="5409524"/>
        </a:xfrm>
        <a:prstGeom prst="rect">
          <a:avLst/>
        </a:prstGeom>
      </xdr:spPr>
    </xdr:pic>
    <xdr:clientData/>
  </xdr:twoCellAnchor>
  <xdr:twoCellAnchor>
    <xdr:from>
      <xdr:col>7</xdr:col>
      <xdr:colOff>390525</xdr:colOff>
      <xdr:row>507</xdr:row>
      <xdr:rowOff>219075</xdr:rowOff>
    </xdr:from>
    <xdr:to>
      <xdr:col>10</xdr:col>
      <xdr:colOff>161925</xdr:colOff>
      <xdr:row>509</xdr:row>
      <xdr:rowOff>76200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00000000-0008-0000-1600-00002C000000}"/>
            </a:ext>
          </a:extLst>
        </xdr:cNvPr>
        <xdr:cNvSpPr/>
      </xdr:nvSpPr>
      <xdr:spPr>
        <a:xfrm>
          <a:off x="3314700" y="116119275"/>
          <a:ext cx="1057275" cy="3143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285750</xdr:colOff>
      <xdr:row>516</xdr:row>
      <xdr:rowOff>142875</xdr:rowOff>
    </xdr:from>
    <xdr:to>
      <xdr:col>10</xdr:col>
      <xdr:colOff>57150</xdr:colOff>
      <xdr:row>518</xdr:row>
      <xdr:rowOff>152400</xdr:rowOff>
    </xdr:to>
    <xdr:sp macro="" textlink="">
      <xdr:nvSpPr>
        <xdr:cNvPr id="45" name="직사각형 44">
          <a:extLst>
            <a:ext uri="{FF2B5EF4-FFF2-40B4-BE49-F238E27FC236}">
              <a16:creationId xmlns:a16="http://schemas.microsoft.com/office/drawing/2014/main" id="{00000000-0008-0000-1600-00002D000000}"/>
            </a:ext>
          </a:extLst>
        </xdr:cNvPr>
        <xdr:cNvSpPr/>
      </xdr:nvSpPr>
      <xdr:spPr>
        <a:xfrm>
          <a:off x="3209925" y="118100475"/>
          <a:ext cx="1057275" cy="4667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47625</xdr:colOff>
      <xdr:row>515</xdr:row>
      <xdr:rowOff>200026</xdr:rowOff>
    </xdr:from>
    <xdr:to>
      <xdr:col>17</xdr:col>
      <xdr:colOff>247650</xdr:colOff>
      <xdr:row>517</xdr:row>
      <xdr:rowOff>9526</xdr:rowOff>
    </xdr:to>
    <xdr:sp macro="" textlink="">
      <xdr:nvSpPr>
        <xdr:cNvPr id="47" name="직사각형 46">
          <a:extLst>
            <a:ext uri="{FF2B5EF4-FFF2-40B4-BE49-F238E27FC236}">
              <a16:creationId xmlns:a16="http://schemas.microsoft.com/office/drawing/2014/main" id="{00000000-0008-0000-1600-00002F000000}"/>
            </a:ext>
          </a:extLst>
        </xdr:cNvPr>
        <xdr:cNvSpPr/>
      </xdr:nvSpPr>
      <xdr:spPr>
        <a:xfrm>
          <a:off x="6400800" y="117929026"/>
          <a:ext cx="1057275" cy="2667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30</xdr:col>
      <xdr:colOff>295275</xdr:colOff>
      <xdr:row>503</xdr:row>
      <xdr:rowOff>180975</xdr:rowOff>
    </xdr:from>
    <xdr:to>
      <xdr:col>33</xdr:col>
      <xdr:colOff>323850</xdr:colOff>
      <xdr:row>507</xdr:row>
      <xdr:rowOff>180975</xdr:rowOff>
    </xdr:to>
    <xdr:sp macro="" textlink="">
      <xdr:nvSpPr>
        <xdr:cNvPr id="48" name="직사각형 47">
          <a:extLst>
            <a:ext uri="{FF2B5EF4-FFF2-40B4-BE49-F238E27FC236}">
              <a16:creationId xmlns:a16="http://schemas.microsoft.com/office/drawing/2014/main" id="{00000000-0008-0000-1600-000030000000}"/>
            </a:ext>
          </a:extLst>
        </xdr:cNvPr>
        <xdr:cNvSpPr/>
      </xdr:nvSpPr>
      <xdr:spPr>
        <a:xfrm>
          <a:off x="13077825" y="115166775"/>
          <a:ext cx="1314450" cy="914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380999</xdr:colOff>
      <xdr:row>521</xdr:row>
      <xdr:rowOff>152400</xdr:rowOff>
    </xdr:from>
    <xdr:to>
      <xdr:col>28</xdr:col>
      <xdr:colOff>66674</xdr:colOff>
      <xdr:row>525</xdr:row>
      <xdr:rowOff>152400</xdr:rowOff>
    </xdr:to>
    <xdr:sp macro="" textlink="">
      <xdr:nvSpPr>
        <xdr:cNvPr id="49" name="직사각형 48">
          <a:extLst>
            <a:ext uri="{FF2B5EF4-FFF2-40B4-BE49-F238E27FC236}">
              <a16:creationId xmlns:a16="http://schemas.microsoft.com/office/drawing/2014/main" id="{00000000-0008-0000-1600-000031000000}"/>
            </a:ext>
          </a:extLst>
        </xdr:cNvPr>
        <xdr:cNvSpPr/>
      </xdr:nvSpPr>
      <xdr:spPr>
        <a:xfrm>
          <a:off x="10591799" y="119253000"/>
          <a:ext cx="1400175" cy="914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29</xdr:col>
      <xdr:colOff>171449</xdr:colOff>
      <xdr:row>521</xdr:row>
      <xdr:rowOff>200025</xdr:rowOff>
    </xdr:from>
    <xdr:to>
      <xdr:col>32</xdr:col>
      <xdr:colOff>285749</xdr:colOff>
      <xdr:row>525</xdr:row>
      <xdr:rowOff>200025</xdr:rowOff>
    </xdr:to>
    <xdr:sp macro="" textlink="">
      <xdr:nvSpPr>
        <xdr:cNvPr id="50" name="직사각형 49">
          <a:extLst>
            <a:ext uri="{FF2B5EF4-FFF2-40B4-BE49-F238E27FC236}">
              <a16:creationId xmlns:a16="http://schemas.microsoft.com/office/drawing/2014/main" id="{00000000-0008-0000-1600-000032000000}"/>
            </a:ext>
          </a:extLst>
        </xdr:cNvPr>
        <xdr:cNvSpPr/>
      </xdr:nvSpPr>
      <xdr:spPr>
        <a:xfrm>
          <a:off x="12525374" y="119300625"/>
          <a:ext cx="1400175" cy="914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33</xdr:col>
      <xdr:colOff>152399</xdr:colOff>
      <xdr:row>521</xdr:row>
      <xdr:rowOff>190500</xdr:rowOff>
    </xdr:from>
    <xdr:to>
      <xdr:col>36</xdr:col>
      <xdr:colOff>266699</xdr:colOff>
      <xdr:row>525</xdr:row>
      <xdr:rowOff>190500</xdr:rowOff>
    </xdr:to>
    <xdr:sp macro="" textlink="">
      <xdr:nvSpPr>
        <xdr:cNvPr id="51" name="직사각형 50">
          <a:extLst>
            <a:ext uri="{FF2B5EF4-FFF2-40B4-BE49-F238E27FC236}">
              <a16:creationId xmlns:a16="http://schemas.microsoft.com/office/drawing/2014/main" id="{00000000-0008-0000-1600-000033000000}"/>
            </a:ext>
          </a:extLst>
        </xdr:cNvPr>
        <xdr:cNvSpPr/>
      </xdr:nvSpPr>
      <xdr:spPr>
        <a:xfrm>
          <a:off x="14220824" y="119291100"/>
          <a:ext cx="1400175" cy="914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61913</xdr:colOff>
      <xdr:row>503</xdr:row>
      <xdr:rowOff>161925</xdr:rowOff>
    </xdr:from>
    <xdr:to>
      <xdr:col>32</xdr:col>
      <xdr:colOff>0</xdr:colOff>
      <xdr:row>509</xdr:row>
      <xdr:rowOff>76200</xdr:rowOff>
    </xdr:to>
    <xdr:cxnSp macro="">
      <xdr:nvCxnSpPr>
        <xdr:cNvPr id="53" name="구부러진 연결선 52">
          <a:extLst>
            <a:ext uri="{FF2B5EF4-FFF2-40B4-BE49-F238E27FC236}">
              <a16:creationId xmlns:a16="http://schemas.microsoft.com/office/drawing/2014/main" id="{00000000-0008-0000-1600-000035000000}"/>
            </a:ext>
          </a:extLst>
        </xdr:cNvPr>
        <xdr:cNvCxnSpPr>
          <a:stCxn id="44" idx="2"/>
        </xdr:cNvCxnSpPr>
      </xdr:nvCxnSpPr>
      <xdr:spPr>
        <a:xfrm rot="5400000" flipH="1" flipV="1">
          <a:off x="8098631" y="110892432"/>
          <a:ext cx="1285875" cy="9796462"/>
        </a:xfrm>
        <a:prstGeom prst="curvedConnector4">
          <a:avLst>
            <a:gd name="adj1" fmla="val -17778"/>
            <a:gd name="adj2" fmla="val 5269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381003</xdr:colOff>
      <xdr:row>518</xdr:row>
      <xdr:rowOff>123825</xdr:rowOff>
    </xdr:from>
    <xdr:to>
      <xdr:col>26</xdr:col>
      <xdr:colOff>223837</xdr:colOff>
      <xdr:row>525</xdr:row>
      <xdr:rowOff>152400</xdr:rowOff>
    </xdr:to>
    <xdr:cxnSp macro="">
      <xdr:nvCxnSpPr>
        <xdr:cNvPr id="54" name="구부러진 연결선 53">
          <a:extLst>
            <a:ext uri="{FF2B5EF4-FFF2-40B4-BE49-F238E27FC236}">
              <a16:creationId xmlns:a16="http://schemas.microsoft.com/office/drawing/2014/main" id="{00000000-0008-0000-1600-000036000000}"/>
            </a:ext>
          </a:extLst>
        </xdr:cNvPr>
        <xdr:cNvCxnSpPr>
          <a:endCxn id="49" idx="2"/>
        </xdr:cNvCxnSpPr>
      </xdr:nvCxnSpPr>
      <xdr:spPr>
        <a:xfrm>
          <a:off x="3733803" y="118538625"/>
          <a:ext cx="7558084" cy="1628775"/>
        </a:xfrm>
        <a:prstGeom prst="curvedConnector4">
          <a:avLst>
            <a:gd name="adj1" fmla="val 45369"/>
            <a:gd name="adj2" fmla="val 11403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238125</xdr:colOff>
      <xdr:row>516</xdr:row>
      <xdr:rowOff>209550</xdr:rowOff>
    </xdr:from>
    <xdr:to>
      <xdr:col>34</xdr:col>
      <xdr:colOff>423862</xdr:colOff>
      <xdr:row>521</xdr:row>
      <xdr:rowOff>190500</xdr:rowOff>
    </xdr:to>
    <xdr:cxnSp macro="">
      <xdr:nvCxnSpPr>
        <xdr:cNvPr id="57" name="구부러진 연결선 56">
          <a:extLst>
            <a:ext uri="{FF2B5EF4-FFF2-40B4-BE49-F238E27FC236}">
              <a16:creationId xmlns:a16="http://schemas.microsoft.com/office/drawing/2014/main" id="{00000000-0008-0000-1600-000039000000}"/>
            </a:ext>
          </a:extLst>
        </xdr:cNvPr>
        <xdr:cNvCxnSpPr>
          <a:endCxn id="51" idx="0"/>
        </xdr:cNvCxnSpPr>
      </xdr:nvCxnSpPr>
      <xdr:spPr>
        <a:xfrm>
          <a:off x="7019925" y="118167150"/>
          <a:ext cx="7900987" cy="1123950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228600</xdr:colOff>
      <xdr:row>524</xdr:row>
      <xdr:rowOff>171449</xdr:rowOff>
    </xdr:from>
    <xdr:to>
      <xdr:col>19</xdr:col>
      <xdr:colOff>190500</xdr:colOff>
      <xdr:row>527</xdr:row>
      <xdr:rowOff>95250</xdr:rowOff>
    </xdr:to>
    <xdr:sp macro="" textlink="">
      <xdr:nvSpPr>
        <xdr:cNvPr id="60" name="직사각형 59">
          <a:extLst>
            <a:ext uri="{FF2B5EF4-FFF2-40B4-BE49-F238E27FC236}">
              <a16:creationId xmlns:a16="http://schemas.microsoft.com/office/drawing/2014/main" id="{00000000-0008-0000-1600-00003C000000}"/>
            </a:ext>
          </a:extLst>
        </xdr:cNvPr>
        <xdr:cNvSpPr/>
      </xdr:nvSpPr>
      <xdr:spPr>
        <a:xfrm>
          <a:off x="7010400" y="119957849"/>
          <a:ext cx="1247775" cy="6096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190500</xdr:colOff>
      <xdr:row>523</xdr:row>
      <xdr:rowOff>152400</xdr:rowOff>
    </xdr:from>
    <xdr:to>
      <xdr:col>24</xdr:col>
      <xdr:colOff>380999</xdr:colOff>
      <xdr:row>526</xdr:row>
      <xdr:rowOff>19050</xdr:rowOff>
    </xdr:to>
    <xdr:cxnSp macro="">
      <xdr:nvCxnSpPr>
        <xdr:cNvPr id="62" name="꺾인 연결선 61">
          <a:extLst>
            <a:ext uri="{FF2B5EF4-FFF2-40B4-BE49-F238E27FC236}">
              <a16:creationId xmlns:a16="http://schemas.microsoft.com/office/drawing/2014/main" id="{00000000-0008-0000-1600-00003E000000}"/>
            </a:ext>
          </a:extLst>
        </xdr:cNvPr>
        <xdr:cNvCxnSpPr>
          <a:stCxn id="49" idx="1"/>
          <a:endCxn id="60" idx="3"/>
        </xdr:cNvCxnSpPr>
      </xdr:nvCxnSpPr>
      <xdr:spPr>
        <a:xfrm rot="10800000" flipV="1">
          <a:off x="8258175" y="119710200"/>
          <a:ext cx="2333624" cy="55245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423864</xdr:colOff>
      <xdr:row>525</xdr:row>
      <xdr:rowOff>200024</xdr:rowOff>
    </xdr:from>
    <xdr:to>
      <xdr:col>31</xdr:col>
      <xdr:colOff>14288</xdr:colOff>
      <xdr:row>527</xdr:row>
      <xdr:rowOff>95249</xdr:rowOff>
    </xdr:to>
    <xdr:cxnSp macro="">
      <xdr:nvCxnSpPr>
        <xdr:cNvPr id="63" name="꺾인 연결선 62">
          <a:extLst>
            <a:ext uri="{FF2B5EF4-FFF2-40B4-BE49-F238E27FC236}">
              <a16:creationId xmlns:a16="http://schemas.microsoft.com/office/drawing/2014/main" id="{00000000-0008-0000-1600-00003F000000}"/>
            </a:ext>
          </a:extLst>
        </xdr:cNvPr>
        <xdr:cNvCxnSpPr>
          <a:stCxn id="50" idx="2"/>
          <a:endCxn id="60" idx="2"/>
        </xdr:cNvCxnSpPr>
      </xdr:nvCxnSpPr>
      <xdr:spPr>
        <a:xfrm rot="5400000">
          <a:off x="10253663" y="117595650"/>
          <a:ext cx="352425" cy="5591174"/>
        </a:xfrm>
        <a:prstGeom prst="bentConnector3">
          <a:avLst>
            <a:gd name="adj1" fmla="val 16486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228600</xdr:colOff>
      <xdr:row>525</xdr:row>
      <xdr:rowOff>190500</xdr:rowOff>
    </xdr:from>
    <xdr:to>
      <xdr:col>34</xdr:col>
      <xdr:colOff>423862</xdr:colOff>
      <xdr:row>526</xdr:row>
      <xdr:rowOff>19050</xdr:rowOff>
    </xdr:to>
    <xdr:cxnSp macro="">
      <xdr:nvCxnSpPr>
        <xdr:cNvPr id="66" name="꺾인 연결선 65">
          <a:extLst>
            <a:ext uri="{FF2B5EF4-FFF2-40B4-BE49-F238E27FC236}">
              <a16:creationId xmlns:a16="http://schemas.microsoft.com/office/drawing/2014/main" id="{00000000-0008-0000-1600-000042000000}"/>
            </a:ext>
          </a:extLst>
        </xdr:cNvPr>
        <xdr:cNvCxnSpPr>
          <a:stCxn id="51" idx="2"/>
          <a:endCxn id="60" idx="1"/>
        </xdr:cNvCxnSpPr>
      </xdr:nvCxnSpPr>
      <xdr:spPr>
        <a:xfrm rot="5400000">
          <a:off x="10937081" y="116278819"/>
          <a:ext cx="57150" cy="7910512"/>
        </a:xfrm>
        <a:prstGeom prst="bentConnector4">
          <a:avLst>
            <a:gd name="adj1" fmla="val 1033333"/>
            <a:gd name="adj2" fmla="val 10289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423863</xdr:colOff>
      <xdr:row>507</xdr:row>
      <xdr:rowOff>180975</xdr:rowOff>
    </xdr:from>
    <xdr:to>
      <xdr:col>32</xdr:col>
      <xdr:colOff>95250</xdr:colOff>
      <xdr:row>524</xdr:row>
      <xdr:rowOff>171449</xdr:rowOff>
    </xdr:to>
    <xdr:cxnSp macro="">
      <xdr:nvCxnSpPr>
        <xdr:cNvPr id="69" name="꺾인 연결선 68">
          <a:extLst>
            <a:ext uri="{FF2B5EF4-FFF2-40B4-BE49-F238E27FC236}">
              <a16:creationId xmlns:a16="http://schemas.microsoft.com/office/drawing/2014/main" id="{00000000-0008-0000-1600-000045000000}"/>
            </a:ext>
          </a:extLst>
        </xdr:cNvPr>
        <xdr:cNvCxnSpPr>
          <a:stCxn id="48" idx="2"/>
          <a:endCxn id="60" idx="0"/>
        </xdr:cNvCxnSpPr>
      </xdr:nvCxnSpPr>
      <xdr:spPr>
        <a:xfrm rot="5400000">
          <a:off x="8746332" y="114969131"/>
          <a:ext cx="3876674" cy="6100762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282466</xdr:colOff>
      <xdr:row>552</xdr:row>
      <xdr:rowOff>26276</xdr:rowOff>
    </xdr:from>
    <xdr:to>
      <xdr:col>29</xdr:col>
      <xdr:colOff>91966</xdr:colOff>
      <xdr:row>555</xdr:row>
      <xdr:rowOff>223345</xdr:rowOff>
    </xdr:to>
    <xdr:sp macro="" textlink="">
      <xdr:nvSpPr>
        <xdr:cNvPr id="72" name="직사각형 71">
          <a:extLst>
            <a:ext uri="{FF2B5EF4-FFF2-40B4-BE49-F238E27FC236}">
              <a16:creationId xmlns:a16="http://schemas.microsoft.com/office/drawing/2014/main" id="{00000000-0008-0000-1600-000048000000}"/>
            </a:ext>
          </a:extLst>
        </xdr:cNvPr>
        <xdr:cNvSpPr/>
      </xdr:nvSpPr>
      <xdr:spPr>
        <a:xfrm>
          <a:off x="3635266" y="113411876"/>
          <a:ext cx="2381250" cy="88286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8</xdr:col>
      <xdr:colOff>0</xdr:colOff>
      <xdr:row>658</xdr:row>
      <xdr:rowOff>0</xdr:rowOff>
    </xdr:from>
    <xdr:to>
      <xdr:col>28</xdr:col>
      <xdr:colOff>129306</xdr:colOff>
      <xdr:row>663</xdr:row>
      <xdr:rowOff>169089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16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377712" y="149454577"/>
          <a:ext cx="8914286" cy="130476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12</xdr:col>
      <xdr:colOff>92221</xdr:colOff>
      <xdr:row>30</xdr:row>
      <xdr:rowOff>56629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3981" y="2044212"/>
          <a:ext cx="7111413" cy="48264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395654</xdr:colOff>
      <xdr:row>46</xdr:row>
      <xdr:rowOff>205154</xdr:rowOff>
    </xdr:from>
    <xdr:to>
      <xdr:col>7</xdr:col>
      <xdr:colOff>117231</xdr:colOff>
      <xdr:row>48</xdr:row>
      <xdr:rowOff>36634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SpPr/>
      </xdr:nvSpPr>
      <xdr:spPr>
        <a:xfrm>
          <a:off x="747346" y="10653346"/>
          <a:ext cx="3670789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0</xdr:colOff>
      <xdr:row>39</xdr:row>
      <xdr:rowOff>197827</xdr:rowOff>
    </xdr:from>
    <xdr:to>
      <xdr:col>15</xdr:col>
      <xdr:colOff>168520</xdr:colOff>
      <xdr:row>41</xdr:row>
      <xdr:rowOff>29308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SpPr/>
      </xdr:nvSpPr>
      <xdr:spPr>
        <a:xfrm>
          <a:off x="5597769" y="9056077"/>
          <a:ext cx="3670789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117231</xdr:colOff>
      <xdr:row>40</xdr:row>
      <xdr:rowOff>113567</xdr:rowOff>
    </xdr:from>
    <xdr:to>
      <xdr:col>10</xdr:col>
      <xdr:colOff>0</xdr:colOff>
      <xdr:row>47</xdr:row>
      <xdr:rowOff>120894</xdr:rowOff>
    </xdr:to>
    <xdr:cxnSp macro="">
      <xdr:nvCxnSpPr>
        <xdr:cNvPr id="6" name="구부러진 연결선 5">
          <a:extLst>
            <a:ext uri="{FF2B5EF4-FFF2-40B4-BE49-F238E27FC236}">
              <a16:creationId xmlns:a16="http://schemas.microsoft.com/office/drawing/2014/main" id="{00000000-0008-0000-1700-000006000000}"/>
            </a:ext>
          </a:extLst>
        </xdr:cNvPr>
        <xdr:cNvCxnSpPr>
          <a:stCxn id="3" idx="3"/>
          <a:endCxn id="4" idx="1"/>
        </xdr:cNvCxnSpPr>
      </xdr:nvCxnSpPr>
      <xdr:spPr>
        <a:xfrm flipV="1">
          <a:off x="4418135" y="9198952"/>
          <a:ext cx="1179634" cy="1597269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500</xdr:row>
      <xdr:rowOff>0</xdr:rowOff>
    </xdr:from>
    <xdr:to>
      <xdr:col>8</xdr:col>
      <xdr:colOff>157808</xdr:colOff>
      <xdr:row>518</xdr:row>
      <xdr:rowOff>122080</xdr:rowOff>
    </xdr:to>
    <xdr:pic>
      <xdr:nvPicPr>
        <xdr:cNvPr id="7" name="그림 6" descr="4장_p15_그림1.png">
          <a:extLst>
            <a:ext uri="{FF2B5EF4-FFF2-40B4-BE49-F238E27FC236}">
              <a16:creationId xmlns:a16="http://schemas.microsoft.com/office/drawing/2014/main" id="{00000000-0008-0000-1700-000007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516673" y="113567308"/>
          <a:ext cx="3374327" cy="4210503"/>
        </a:xfrm>
        <a:prstGeom prst="rect">
          <a:avLst/>
        </a:prstGeom>
      </xdr:spPr>
    </xdr:pic>
    <xdr:clientData/>
  </xdr:twoCellAnchor>
  <xdr:twoCellAnchor>
    <xdr:from>
      <xdr:col>2</xdr:col>
      <xdr:colOff>710711</xdr:colOff>
      <xdr:row>765</xdr:row>
      <xdr:rowOff>205154</xdr:rowOff>
    </xdr:from>
    <xdr:to>
      <xdr:col>3</xdr:col>
      <xdr:colOff>1274885</xdr:colOff>
      <xdr:row>772</xdr:row>
      <xdr:rowOff>175846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700-000008000000}"/>
            </a:ext>
          </a:extLst>
        </xdr:cNvPr>
        <xdr:cNvSpPr/>
      </xdr:nvSpPr>
      <xdr:spPr>
        <a:xfrm>
          <a:off x="1494692" y="173963135"/>
          <a:ext cx="1296866" cy="156063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지도학생이</a:t>
          </a:r>
          <a:endParaRPr lang="en-US" altLang="ko-KR" sz="1100"/>
        </a:p>
        <a:p>
          <a:pPr algn="l"/>
          <a:r>
            <a:rPr lang="ko-KR" altLang="en-US" sz="1100"/>
            <a:t>없는 교수들</a:t>
          </a:r>
        </a:p>
      </xdr:txBody>
    </xdr:sp>
    <xdr:clientData/>
  </xdr:twoCellAnchor>
  <xdr:twoCellAnchor>
    <xdr:from>
      <xdr:col>4</xdr:col>
      <xdr:colOff>175846</xdr:colOff>
      <xdr:row>761</xdr:row>
      <xdr:rowOff>21982</xdr:rowOff>
    </xdr:from>
    <xdr:to>
      <xdr:col>7</xdr:col>
      <xdr:colOff>175846</xdr:colOff>
      <xdr:row>766</xdr:row>
      <xdr:rowOff>14654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700-000009000000}"/>
            </a:ext>
          </a:extLst>
        </xdr:cNvPr>
        <xdr:cNvSpPr/>
      </xdr:nvSpPr>
      <xdr:spPr>
        <a:xfrm>
          <a:off x="3179884" y="172871424"/>
          <a:ext cx="1296866" cy="112834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지도교수가 없는</a:t>
          </a:r>
          <a:endParaRPr lang="en-US" altLang="ko-KR" sz="1100"/>
        </a:p>
        <a:p>
          <a:pPr algn="l"/>
          <a:r>
            <a:rPr lang="ko-KR" altLang="en-US" sz="1100"/>
            <a:t>학생들</a:t>
          </a:r>
        </a:p>
      </xdr:txBody>
    </xdr:sp>
    <xdr:clientData/>
  </xdr:twoCellAnchor>
  <xdr:twoCellAnchor>
    <xdr:from>
      <xdr:col>5</xdr:col>
      <xdr:colOff>197827</xdr:colOff>
      <xdr:row>777</xdr:row>
      <xdr:rowOff>190500</xdr:rowOff>
    </xdr:from>
    <xdr:to>
      <xdr:col>7</xdr:col>
      <xdr:colOff>183173</xdr:colOff>
      <xdr:row>794</xdr:row>
      <xdr:rowOff>21980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700-00000A000000}"/>
            </a:ext>
          </a:extLst>
        </xdr:cNvPr>
        <xdr:cNvSpPr/>
      </xdr:nvSpPr>
      <xdr:spPr>
        <a:xfrm>
          <a:off x="3634154" y="176674096"/>
          <a:ext cx="849923" cy="369276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498230</xdr:colOff>
      <xdr:row>777</xdr:row>
      <xdr:rowOff>190500</xdr:rowOff>
    </xdr:from>
    <xdr:to>
      <xdr:col>11</xdr:col>
      <xdr:colOff>674076</xdr:colOff>
      <xdr:row>794</xdr:row>
      <xdr:rowOff>21980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SpPr/>
      </xdr:nvSpPr>
      <xdr:spPr>
        <a:xfrm>
          <a:off x="6095999" y="176674096"/>
          <a:ext cx="849923" cy="369276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196850</xdr:colOff>
      <xdr:row>777</xdr:row>
      <xdr:rowOff>184151</xdr:rowOff>
    </xdr:from>
    <xdr:to>
      <xdr:col>11</xdr:col>
      <xdr:colOff>255464</xdr:colOff>
      <xdr:row>777</xdr:row>
      <xdr:rowOff>196851</xdr:rowOff>
    </xdr:to>
    <xdr:cxnSp macro="">
      <xdr:nvCxnSpPr>
        <xdr:cNvPr id="13" name="구부러진 연결선 12">
          <a:extLst>
            <a:ext uri="{FF2B5EF4-FFF2-40B4-BE49-F238E27FC236}">
              <a16:creationId xmlns:a16="http://schemas.microsoft.com/office/drawing/2014/main" id="{00000000-0008-0000-1700-00000D000000}"/>
            </a:ext>
          </a:extLst>
        </xdr:cNvPr>
        <xdr:cNvCxnSpPr>
          <a:stCxn id="10" idx="0"/>
          <a:endCxn id="11" idx="0"/>
        </xdr:cNvCxnSpPr>
      </xdr:nvCxnSpPr>
      <xdr:spPr>
        <a:xfrm rot="5400000" flipH="1" flipV="1">
          <a:off x="5290038" y="175443174"/>
          <a:ext cx="12700" cy="2461845"/>
        </a:xfrm>
        <a:prstGeom prst="curvedConnector3">
          <a:avLst>
            <a:gd name="adj1" fmla="val 180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175847</xdr:colOff>
      <xdr:row>7</xdr:row>
      <xdr:rowOff>95250</xdr:rowOff>
    </xdr:from>
    <xdr:to>
      <xdr:col>19</xdr:col>
      <xdr:colOff>347035</xdr:colOff>
      <xdr:row>20</xdr:row>
      <xdr:rowOff>171071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7539" y="1685192"/>
          <a:ext cx="7952381" cy="3028571"/>
        </a:xfrm>
        <a:prstGeom prst="rect">
          <a:avLst/>
        </a:prstGeom>
      </xdr:spPr>
    </xdr:pic>
    <xdr:clientData/>
  </xdr:twoCellAnchor>
  <xdr:twoCellAnchor>
    <xdr:from>
      <xdr:col>7</xdr:col>
      <xdr:colOff>80596</xdr:colOff>
      <xdr:row>33</xdr:row>
      <xdr:rowOff>161193</xdr:rowOff>
    </xdr:from>
    <xdr:to>
      <xdr:col>8</xdr:col>
      <xdr:colOff>293076</xdr:colOff>
      <xdr:row>35</xdr:row>
      <xdr:rowOff>14653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SpPr/>
      </xdr:nvSpPr>
      <xdr:spPr>
        <a:xfrm>
          <a:off x="3026019" y="7656635"/>
          <a:ext cx="644769" cy="30773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14654</xdr:colOff>
      <xdr:row>34</xdr:row>
      <xdr:rowOff>190500</xdr:rowOff>
    </xdr:from>
    <xdr:to>
      <xdr:col>10</xdr:col>
      <xdr:colOff>227135</xdr:colOff>
      <xdr:row>36</xdr:row>
      <xdr:rowOff>43961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SpPr/>
      </xdr:nvSpPr>
      <xdr:spPr>
        <a:xfrm>
          <a:off x="3824654" y="7913077"/>
          <a:ext cx="644769" cy="30773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293076</xdr:colOff>
      <xdr:row>34</xdr:row>
      <xdr:rowOff>87923</xdr:rowOff>
    </xdr:from>
    <xdr:to>
      <xdr:col>9</xdr:col>
      <xdr:colOff>14654</xdr:colOff>
      <xdr:row>35</xdr:row>
      <xdr:rowOff>117230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00000000-0008-0000-1800-000006000000}"/>
            </a:ext>
          </a:extLst>
        </xdr:cNvPr>
        <xdr:cNvCxnSpPr>
          <a:stCxn id="3" idx="3"/>
          <a:endCxn id="4" idx="1"/>
        </xdr:cNvCxnSpPr>
      </xdr:nvCxnSpPr>
      <xdr:spPr>
        <a:xfrm>
          <a:off x="3670788" y="7810500"/>
          <a:ext cx="153866" cy="2564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395653</xdr:colOff>
      <xdr:row>87</xdr:row>
      <xdr:rowOff>183173</xdr:rowOff>
    </xdr:from>
    <xdr:to>
      <xdr:col>11</xdr:col>
      <xdr:colOff>175845</xdr:colOff>
      <xdr:row>89</xdr:row>
      <xdr:rowOff>36634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800-000007000000}"/>
            </a:ext>
          </a:extLst>
        </xdr:cNvPr>
        <xdr:cNvSpPr/>
      </xdr:nvSpPr>
      <xdr:spPr>
        <a:xfrm>
          <a:off x="4205653" y="19943885"/>
          <a:ext cx="644769" cy="30773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65941</xdr:colOff>
      <xdr:row>88</xdr:row>
      <xdr:rowOff>197828</xdr:rowOff>
    </xdr:from>
    <xdr:to>
      <xdr:col>9</xdr:col>
      <xdr:colOff>278422</xdr:colOff>
      <xdr:row>90</xdr:row>
      <xdr:rowOff>51289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800-000008000000}"/>
            </a:ext>
          </a:extLst>
        </xdr:cNvPr>
        <xdr:cNvSpPr/>
      </xdr:nvSpPr>
      <xdr:spPr>
        <a:xfrm>
          <a:off x="3443653" y="20185674"/>
          <a:ext cx="644769" cy="30773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278422</xdr:colOff>
      <xdr:row>88</xdr:row>
      <xdr:rowOff>109904</xdr:rowOff>
    </xdr:from>
    <xdr:to>
      <xdr:col>9</xdr:col>
      <xdr:colOff>395653</xdr:colOff>
      <xdr:row>89</xdr:row>
      <xdr:rowOff>124558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00000000-0008-0000-1800-00000A000000}"/>
            </a:ext>
          </a:extLst>
        </xdr:cNvPr>
        <xdr:cNvCxnSpPr>
          <a:stCxn id="8" idx="3"/>
          <a:endCxn id="7" idx="1"/>
        </xdr:cNvCxnSpPr>
      </xdr:nvCxnSpPr>
      <xdr:spPr>
        <a:xfrm flipV="1">
          <a:off x="4088422" y="20097750"/>
          <a:ext cx="117231" cy="241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146539</xdr:colOff>
      <xdr:row>37</xdr:row>
      <xdr:rowOff>219807</xdr:rowOff>
    </xdr:from>
    <xdr:to>
      <xdr:col>12</xdr:col>
      <xdr:colOff>205154</xdr:colOff>
      <xdr:row>39</xdr:row>
      <xdr:rowOff>7327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SpPr/>
      </xdr:nvSpPr>
      <xdr:spPr>
        <a:xfrm>
          <a:off x="1362808" y="8623788"/>
          <a:ext cx="3949211" cy="2417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146539</xdr:colOff>
      <xdr:row>48</xdr:row>
      <xdr:rowOff>29307</xdr:rowOff>
    </xdr:from>
    <xdr:to>
      <xdr:col>12</xdr:col>
      <xdr:colOff>205154</xdr:colOff>
      <xdr:row>55</xdr:row>
      <xdr:rowOff>73269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SpPr/>
      </xdr:nvSpPr>
      <xdr:spPr>
        <a:xfrm>
          <a:off x="1362808" y="10931769"/>
          <a:ext cx="3949211" cy="163390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146539</xdr:colOff>
      <xdr:row>38</xdr:row>
      <xdr:rowOff>113568</xdr:rowOff>
    </xdr:from>
    <xdr:to>
      <xdr:col>3</xdr:col>
      <xdr:colOff>159239</xdr:colOff>
      <xdr:row>51</xdr:row>
      <xdr:rowOff>164856</xdr:rowOff>
    </xdr:to>
    <xdr:cxnSp macro="">
      <xdr:nvCxnSpPr>
        <xdr:cNvPr id="5" name="구부러진 연결선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CxnSpPr>
          <a:stCxn id="2" idx="1"/>
          <a:endCxn id="3" idx="1"/>
        </xdr:cNvCxnSpPr>
      </xdr:nvCxnSpPr>
      <xdr:spPr>
        <a:xfrm rot="10800000" flipV="1">
          <a:off x="1362808" y="8744683"/>
          <a:ext cx="12700" cy="3004038"/>
        </a:xfrm>
        <a:prstGeom prst="curvedConnector3">
          <a:avLst>
            <a:gd name="adj1" fmla="val 18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146539</xdr:colOff>
      <xdr:row>40</xdr:row>
      <xdr:rowOff>21980</xdr:rowOff>
    </xdr:from>
    <xdr:to>
      <xdr:col>12</xdr:col>
      <xdr:colOff>205154</xdr:colOff>
      <xdr:row>41</xdr:row>
      <xdr:rowOff>36635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SpPr/>
      </xdr:nvSpPr>
      <xdr:spPr>
        <a:xfrm>
          <a:off x="1362808" y="9107365"/>
          <a:ext cx="3949211" cy="2417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65942</xdr:colOff>
      <xdr:row>73</xdr:row>
      <xdr:rowOff>190499</xdr:rowOff>
    </xdr:from>
    <xdr:to>
      <xdr:col>12</xdr:col>
      <xdr:colOff>124557</xdr:colOff>
      <xdr:row>87</xdr:row>
      <xdr:rowOff>227133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SpPr/>
      </xdr:nvSpPr>
      <xdr:spPr>
        <a:xfrm>
          <a:off x="1282211" y="16771326"/>
          <a:ext cx="3949211" cy="32165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65943</xdr:colOff>
      <xdr:row>40</xdr:row>
      <xdr:rowOff>142875</xdr:rowOff>
    </xdr:from>
    <xdr:to>
      <xdr:col>3</xdr:col>
      <xdr:colOff>146540</xdr:colOff>
      <xdr:row>80</xdr:row>
      <xdr:rowOff>208817</xdr:rowOff>
    </xdr:to>
    <xdr:cxnSp macro="">
      <xdr:nvCxnSpPr>
        <xdr:cNvPr id="10" name="구부러진 연결선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CxnSpPr>
          <a:stCxn id="7" idx="1"/>
          <a:endCxn id="9" idx="1"/>
        </xdr:cNvCxnSpPr>
      </xdr:nvCxnSpPr>
      <xdr:spPr>
        <a:xfrm rot="10800000" flipV="1">
          <a:off x="1282212" y="9228260"/>
          <a:ext cx="80597" cy="9151326"/>
        </a:xfrm>
        <a:prstGeom prst="curvedConnector3">
          <a:avLst>
            <a:gd name="adj1" fmla="val 38363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146539</xdr:colOff>
      <xdr:row>39</xdr:row>
      <xdr:rowOff>4662</xdr:rowOff>
    </xdr:from>
    <xdr:to>
      <xdr:col>12</xdr:col>
      <xdr:colOff>205154</xdr:colOff>
      <xdr:row>40</xdr:row>
      <xdr:rowOff>19316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SpPr/>
      </xdr:nvSpPr>
      <xdr:spPr>
        <a:xfrm>
          <a:off x="1358812" y="8784980"/>
          <a:ext cx="3955206" cy="2397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146539</xdr:colOff>
      <xdr:row>56</xdr:row>
      <xdr:rowOff>98580</xdr:rowOff>
    </xdr:from>
    <xdr:to>
      <xdr:col>12</xdr:col>
      <xdr:colOff>205154</xdr:colOff>
      <xdr:row>72</xdr:row>
      <xdr:rowOff>86591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SpPr/>
      </xdr:nvSpPr>
      <xdr:spPr>
        <a:xfrm>
          <a:off x="1358812" y="12706216"/>
          <a:ext cx="3955206" cy="359019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205154</xdr:colOff>
      <xdr:row>39</xdr:row>
      <xdr:rowOff>124558</xdr:rowOff>
    </xdr:from>
    <xdr:to>
      <xdr:col>12</xdr:col>
      <xdr:colOff>217854</xdr:colOff>
      <xdr:row>64</xdr:row>
      <xdr:rowOff>92586</xdr:rowOff>
    </xdr:to>
    <xdr:cxnSp macro="">
      <xdr:nvCxnSpPr>
        <xdr:cNvPr id="18" name="구부러진 연결선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CxnSpPr>
          <a:stCxn id="15" idx="3"/>
          <a:endCxn id="17" idx="3"/>
        </xdr:cNvCxnSpPr>
      </xdr:nvCxnSpPr>
      <xdr:spPr>
        <a:xfrm>
          <a:off x="5314018" y="8904876"/>
          <a:ext cx="12700" cy="5596437"/>
        </a:xfrm>
        <a:prstGeom prst="curvedConnector3">
          <a:avLst>
            <a:gd name="adj1" fmla="val 18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321879</xdr:colOff>
      <xdr:row>126</xdr:row>
      <xdr:rowOff>203638</xdr:rowOff>
    </xdr:from>
    <xdr:to>
      <xdr:col>16</xdr:col>
      <xdr:colOff>105103</xdr:colOff>
      <xdr:row>127</xdr:row>
      <xdr:rowOff>223345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SpPr/>
      </xdr:nvSpPr>
      <xdr:spPr>
        <a:xfrm>
          <a:off x="1530569" y="29172776"/>
          <a:ext cx="5334000" cy="24962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321879</xdr:colOff>
      <xdr:row>128</xdr:row>
      <xdr:rowOff>13137</xdr:rowOff>
    </xdr:from>
    <xdr:to>
      <xdr:col>16</xdr:col>
      <xdr:colOff>105103</xdr:colOff>
      <xdr:row>129</xdr:row>
      <xdr:rowOff>32845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SpPr/>
      </xdr:nvSpPr>
      <xdr:spPr>
        <a:xfrm>
          <a:off x="1530569" y="29442103"/>
          <a:ext cx="5334000" cy="24962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361293</xdr:colOff>
      <xdr:row>167</xdr:row>
      <xdr:rowOff>13138</xdr:rowOff>
    </xdr:from>
    <xdr:to>
      <xdr:col>8</xdr:col>
      <xdr:colOff>394138</xdr:colOff>
      <xdr:row>167</xdr:row>
      <xdr:rowOff>216776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SpPr/>
      </xdr:nvSpPr>
      <xdr:spPr>
        <a:xfrm>
          <a:off x="2423948" y="38408741"/>
          <a:ext cx="1313793" cy="2036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367862</xdr:colOff>
      <xdr:row>166</xdr:row>
      <xdr:rowOff>216776</xdr:rowOff>
    </xdr:from>
    <xdr:to>
      <xdr:col>20</xdr:col>
      <xdr:colOff>6569</xdr:colOff>
      <xdr:row>168</xdr:row>
      <xdr:rowOff>26276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SpPr/>
      </xdr:nvSpPr>
      <xdr:spPr>
        <a:xfrm>
          <a:off x="5846379" y="38382466"/>
          <a:ext cx="2627587" cy="2693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400707</xdr:colOff>
      <xdr:row>168</xdr:row>
      <xdr:rowOff>210208</xdr:rowOff>
    </xdr:from>
    <xdr:to>
      <xdr:col>25</xdr:col>
      <xdr:colOff>98535</xdr:colOff>
      <xdr:row>170</xdr:row>
      <xdr:rowOff>19707</xdr:rowOff>
    </xdr:to>
    <xdr:sp macro="" textlink="">
      <xdr:nvSpPr>
        <xdr:cNvPr id="25" name="직사각형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SpPr/>
      </xdr:nvSpPr>
      <xdr:spPr>
        <a:xfrm>
          <a:off x="5879224" y="38835725"/>
          <a:ext cx="4821621" cy="2693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400707</xdr:colOff>
      <xdr:row>170</xdr:row>
      <xdr:rowOff>39414</xdr:rowOff>
    </xdr:from>
    <xdr:to>
      <xdr:col>25</xdr:col>
      <xdr:colOff>98535</xdr:colOff>
      <xdr:row>172</xdr:row>
      <xdr:rowOff>6569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SpPr/>
      </xdr:nvSpPr>
      <xdr:spPr>
        <a:xfrm>
          <a:off x="5879224" y="39124759"/>
          <a:ext cx="4821621" cy="42698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394138</xdr:colOff>
      <xdr:row>167</xdr:row>
      <xdr:rowOff>114957</xdr:rowOff>
    </xdr:from>
    <xdr:to>
      <xdr:col>13</xdr:col>
      <xdr:colOff>367862</xdr:colOff>
      <xdr:row>167</xdr:row>
      <xdr:rowOff>121527</xdr:rowOff>
    </xdr:to>
    <xdr:cxnSp macro="">
      <xdr:nvCxnSpPr>
        <xdr:cNvPr id="29" name="구부러진 연결선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CxnSpPr>
          <a:stCxn id="23" idx="3"/>
          <a:endCxn id="24" idx="1"/>
        </xdr:cNvCxnSpPr>
      </xdr:nvCxnSpPr>
      <xdr:spPr>
        <a:xfrm>
          <a:off x="3737741" y="38510560"/>
          <a:ext cx="2108638" cy="657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105103</xdr:colOff>
      <xdr:row>169</xdr:row>
      <xdr:rowOff>114958</xdr:rowOff>
    </xdr:from>
    <xdr:to>
      <xdr:col>13</xdr:col>
      <xdr:colOff>400707</xdr:colOff>
      <xdr:row>169</xdr:row>
      <xdr:rowOff>134665</xdr:rowOff>
    </xdr:to>
    <xdr:cxnSp macro="">
      <xdr:nvCxnSpPr>
        <xdr:cNvPr id="30" name="구부러진 연결선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CxnSpPr>
          <a:stCxn id="36" idx="3"/>
          <a:endCxn id="25" idx="1"/>
        </xdr:cNvCxnSpPr>
      </xdr:nvCxnSpPr>
      <xdr:spPr>
        <a:xfrm flipV="1">
          <a:off x="5156637" y="38970389"/>
          <a:ext cx="722587" cy="19707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361293</xdr:colOff>
      <xdr:row>170</xdr:row>
      <xdr:rowOff>13139</xdr:rowOff>
    </xdr:from>
    <xdr:to>
      <xdr:col>11</xdr:col>
      <xdr:colOff>361293</xdr:colOff>
      <xdr:row>170</xdr:row>
      <xdr:rowOff>216776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SpPr/>
      </xdr:nvSpPr>
      <xdr:spPr>
        <a:xfrm>
          <a:off x="2423948" y="39098484"/>
          <a:ext cx="2561897" cy="20363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354723</xdr:colOff>
      <xdr:row>169</xdr:row>
      <xdr:rowOff>32846</xdr:rowOff>
    </xdr:from>
    <xdr:to>
      <xdr:col>12</xdr:col>
      <xdr:colOff>105103</xdr:colOff>
      <xdr:row>170</xdr:row>
      <xdr:rowOff>6569</xdr:rowOff>
    </xdr:to>
    <xdr:sp macro="" textlink="">
      <xdr:nvSpPr>
        <xdr:cNvPr id="36" name="직사각형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SpPr/>
      </xdr:nvSpPr>
      <xdr:spPr>
        <a:xfrm>
          <a:off x="2417378" y="38888277"/>
          <a:ext cx="2739259" cy="20363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361293</xdr:colOff>
      <xdr:row>170</xdr:row>
      <xdr:rowOff>114958</xdr:rowOff>
    </xdr:from>
    <xdr:to>
      <xdr:col>13</xdr:col>
      <xdr:colOff>400707</xdr:colOff>
      <xdr:row>171</xdr:row>
      <xdr:rowOff>22991</xdr:rowOff>
    </xdr:to>
    <xdr:cxnSp macro="">
      <xdr:nvCxnSpPr>
        <xdr:cNvPr id="38" name="구부러진 연결선 37">
          <a:extLst>
            <a:ext uri="{FF2B5EF4-FFF2-40B4-BE49-F238E27FC236}">
              <a16:creationId xmlns:a16="http://schemas.microsoft.com/office/drawing/2014/main" id="{00000000-0008-0000-0700-000026000000}"/>
            </a:ext>
          </a:extLst>
        </xdr:cNvPr>
        <xdr:cNvCxnSpPr>
          <a:stCxn id="34" idx="3"/>
          <a:endCxn id="26" idx="1"/>
        </xdr:cNvCxnSpPr>
      </xdr:nvCxnSpPr>
      <xdr:spPr>
        <a:xfrm>
          <a:off x="4985845" y="39200303"/>
          <a:ext cx="893379" cy="137947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400707</xdr:colOff>
      <xdr:row>172</xdr:row>
      <xdr:rowOff>164225</xdr:rowOff>
    </xdr:from>
    <xdr:to>
      <xdr:col>25</xdr:col>
      <xdr:colOff>98535</xdr:colOff>
      <xdr:row>174</xdr:row>
      <xdr:rowOff>131379</xdr:rowOff>
    </xdr:to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00000000-0008-0000-0700-00002A000000}"/>
            </a:ext>
          </a:extLst>
        </xdr:cNvPr>
        <xdr:cNvSpPr/>
      </xdr:nvSpPr>
      <xdr:spPr>
        <a:xfrm>
          <a:off x="5879224" y="39709397"/>
          <a:ext cx="4821621" cy="42698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361293</xdr:colOff>
      <xdr:row>173</xdr:row>
      <xdr:rowOff>13139</xdr:rowOff>
    </xdr:from>
    <xdr:to>
      <xdr:col>11</xdr:col>
      <xdr:colOff>361293</xdr:colOff>
      <xdr:row>173</xdr:row>
      <xdr:rowOff>216776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00000000-0008-0000-0700-00002C000000}"/>
            </a:ext>
          </a:extLst>
        </xdr:cNvPr>
        <xdr:cNvSpPr/>
      </xdr:nvSpPr>
      <xdr:spPr>
        <a:xfrm>
          <a:off x="2423948" y="39788225"/>
          <a:ext cx="2561897" cy="20363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361293</xdr:colOff>
      <xdr:row>173</xdr:row>
      <xdr:rowOff>114958</xdr:rowOff>
    </xdr:from>
    <xdr:to>
      <xdr:col>13</xdr:col>
      <xdr:colOff>400707</xdr:colOff>
      <xdr:row>173</xdr:row>
      <xdr:rowOff>147802</xdr:rowOff>
    </xdr:to>
    <xdr:cxnSp macro="">
      <xdr:nvCxnSpPr>
        <xdr:cNvPr id="45" name="구부러진 연결선 44">
          <a:extLst>
            <a:ext uri="{FF2B5EF4-FFF2-40B4-BE49-F238E27FC236}">
              <a16:creationId xmlns:a16="http://schemas.microsoft.com/office/drawing/2014/main" id="{00000000-0008-0000-0700-00002D000000}"/>
            </a:ext>
          </a:extLst>
        </xdr:cNvPr>
        <xdr:cNvCxnSpPr>
          <a:stCxn id="44" idx="3"/>
          <a:endCxn id="42" idx="1"/>
        </xdr:cNvCxnSpPr>
      </xdr:nvCxnSpPr>
      <xdr:spPr>
        <a:xfrm>
          <a:off x="4985845" y="39890044"/>
          <a:ext cx="893379" cy="32844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400707</xdr:colOff>
      <xdr:row>174</xdr:row>
      <xdr:rowOff>203639</xdr:rowOff>
    </xdr:from>
    <xdr:to>
      <xdr:col>20</xdr:col>
      <xdr:colOff>6569</xdr:colOff>
      <xdr:row>176</xdr:row>
      <xdr:rowOff>13138</xdr:rowOff>
    </xdr:to>
    <xdr:sp macro="" textlink="">
      <xdr:nvSpPr>
        <xdr:cNvPr id="49" name="직사각형 48">
          <a:extLst>
            <a:ext uri="{FF2B5EF4-FFF2-40B4-BE49-F238E27FC236}">
              <a16:creationId xmlns:a16="http://schemas.microsoft.com/office/drawing/2014/main" id="{00000000-0008-0000-0700-000031000000}"/>
            </a:ext>
          </a:extLst>
        </xdr:cNvPr>
        <xdr:cNvSpPr/>
      </xdr:nvSpPr>
      <xdr:spPr>
        <a:xfrm>
          <a:off x="5879224" y="40208639"/>
          <a:ext cx="2594742" cy="2693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361293</xdr:colOff>
      <xdr:row>175</xdr:row>
      <xdr:rowOff>19708</xdr:rowOff>
    </xdr:from>
    <xdr:to>
      <xdr:col>11</xdr:col>
      <xdr:colOff>361293</xdr:colOff>
      <xdr:row>175</xdr:row>
      <xdr:rowOff>223345</xdr:rowOff>
    </xdr:to>
    <xdr:sp macro="" textlink="">
      <xdr:nvSpPr>
        <xdr:cNvPr id="51" name="직사각형 50">
          <a:extLst>
            <a:ext uri="{FF2B5EF4-FFF2-40B4-BE49-F238E27FC236}">
              <a16:creationId xmlns:a16="http://schemas.microsoft.com/office/drawing/2014/main" id="{00000000-0008-0000-0700-000033000000}"/>
            </a:ext>
          </a:extLst>
        </xdr:cNvPr>
        <xdr:cNvSpPr/>
      </xdr:nvSpPr>
      <xdr:spPr>
        <a:xfrm>
          <a:off x="2423948" y="40254622"/>
          <a:ext cx="2561897" cy="20363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361293</xdr:colOff>
      <xdr:row>175</xdr:row>
      <xdr:rowOff>108389</xdr:rowOff>
    </xdr:from>
    <xdr:to>
      <xdr:col>13</xdr:col>
      <xdr:colOff>400707</xdr:colOff>
      <xdr:row>175</xdr:row>
      <xdr:rowOff>121527</xdr:rowOff>
    </xdr:to>
    <xdr:cxnSp macro="">
      <xdr:nvCxnSpPr>
        <xdr:cNvPr id="52" name="구부러진 연결선 51">
          <a:extLst>
            <a:ext uri="{FF2B5EF4-FFF2-40B4-BE49-F238E27FC236}">
              <a16:creationId xmlns:a16="http://schemas.microsoft.com/office/drawing/2014/main" id="{00000000-0008-0000-0700-000034000000}"/>
            </a:ext>
          </a:extLst>
        </xdr:cNvPr>
        <xdr:cNvCxnSpPr>
          <a:stCxn id="51" idx="3"/>
          <a:endCxn id="49" idx="1"/>
        </xdr:cNvCxnSpPr>
      </xdr:nvCxnSpPr>
      <xdr:spPr>
        <a:xfrm flipV="1">
          <a:off x="4985845" y="40343303"/>
          <a:ext cx="893379" cy="13138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98534</xdr:colOff>
      <xdr:row>193</xdr:row>
      <xdr:rowOff>13138</xdr:rowOff>
    </xdr:from>
    <xdr:to>
      <xdr:col>12</xdr:col>
      <xdr:colOff>13138</xdr:colOff>
      <xdr:row>193</xdr:row>
      <xdr:rowOff>203638</xdr:rowOff>
    </xdr:to>
    <xdr:sp macro="" textlink="">
      <xdr:nvSpPr>
        <xdr:cNvPr id="56" name="직사각형 55">
          <a:extLst>
            <a:ext uri="{FF2B5EF4-FFF2-40B4-BE49-F238E27FC236}">
              <a16:creationId xmlns:a16="http://schemas.microsoft.com/office/drawing/2014/main" id="{00000000-0008-0000-0700-000038000000}"/>
            </a:ext>
          </a:extLst>
        </xdr:cNvPr>
        <xdr:cNvSpPr/>
      </xdr:nvSpPr>
      <xdr:spPr>
        <a:xfrm>
          <a:off x="3015155" y="44386500"/>
          <a:ext cx="2049517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98534</xdr:colOff>
      <xdr:row>195</xdr:row>
      <xdr:rowOff>52551</xdr:rowOff>
    </xdr:from>
    <xdr:to>
      <xdr:col>12</xdr:col>
      <xdr:colOff>13138</xdr:colOff>
      <xdr:row>196</xdr:row>
      <xdr:rowOff>13138</xdr:rowOff>
    </xdr:to>
    <xdr:sp macro="" textlink="">
      <xdr:nvSpPr>
        <xdr:cNvPr id="57" name="직사각형 56">
          <a:extLst>
            <a:ext uri="{FF2B5EF4-FFF2-40B4-BE49-F238E27FC236}">
              <a16:creationId xmlns:a16="http://schemas.microsoft.com/office/drawing/2014/main" id="{00000000-0008-0000-0700-000039000000}"/>
            </a:ext>
          </a:extLst>
        </xdr:cNvPr>
        <xdr:cNvSpPr/>
      </xdr:nvSpPr>
      <xdr:spPr>
        <a:xfrm>
          <a:off x="3015155" y="44885741"/>
          <a:ext cx="2049517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98534</xdr:colOff>
      <xdr:row>197</xdr:row>
      <xdr:rowOff>39414</xdr:rowOff>
    </xdr:from>
    <xdr:to>
      <xdr:col>12</xdr:col>
      <xdr:colOff>13138</xdr:colOff>
      <xdr:row>198</xdr:row>
      <xdr:rowOff>0</xdr:rowOff>
    </xdr:to>
    <xdr:sp macro="" textlink="">
      <xdr:nvSpPr>
        <xdr:cNvPr id="58" name="직사각형 57">
          <a:extLst>
            <a:ext uri="{FF2B5EF4-FFF2-40B4-BE49-F238E27FC236}">
              <a16:creationId xmlns:a16="http://schemas.microsoft.com/office/drawing/2014/main" id="{00000000-0008-0000-0700-00003A000000}"/>
            </a:ext>
          </a:extLst>
        </xdr:cNvPr>
        <xdr:cNvSpPr/>
      </xdr:nvSpPr>
      <xdr:spPr>
        <a:xfrm>
          <a:off x="3015155" y="45332431"/>
          <a:ext cx="2049517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400707</xdr:colOff>
      <xdr:row>200</xdr:row>
      <xdr:rowOff>6569</xdr:rowOff>
    </xdr:from>
    <xdr:to>
      <xdr:col>16</xdr:col>
      <xdr:colOff>157655</xdr:colOff>
      <xdr:row>200</xdr:row>
      <xdr:rowOff>197069</xdr:rowOff>
    </xdr:to>
    <xdr:sp macro="" textlink="">
      <xdr:nvSpPr>
        <xdr:cNvPr id="59" name="직사각형 58">
          <a:extLst>
            <a:ext uri="{FF2B5EF4-FFF2-40B4-BE49-F238E27FC236}">
              <a16:creationId xmlns:a16="http://schemas.microsoft.com/office/drawing/2014/main" id="{00000000-0008-0000-0700-00003B000000}"/>
            </a:ext>
          </a:extLst>
        </xdr:cNvPr>
        <xdr:cNvSpPr/>
      </xdr:nvSpPr>
      <xdr:spPr>
        <a:xfrm>
          <a:off x="3317328" y="45989328"/>
          <a:ext cx="3599793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0</xdr:colOff>
      <xdr:row>188</xdr:row>
      <xdr:rowOff>39413</xdr:rowOff>
    </xdr:from>
    <xdr:to>
      <xdr:col>14</xdr:col>
      <xdr:colOff>183931</xdr:colOff>
      <xdr:row>190</xdr:row>
      <xdr:rowOff>6568</xdr:rowOff>
    </xdr:to>
    <xdr:sp macro="" textlink="">
      <xdr:nvSpPr>
        <xdr:cNvPr id="60" name="직사각형 59">
          <a:extLst>
            <a:ext uri="{FF2B5EF4-FFF2-40B4-BE49-F238E27FC236}">
              <a16:creationId xmlns:a16="http://schemas.microsoft.com/office/drawing/2014/main" id="{00000000-0008-0000-0700-00003C000000}"/>
            </a:ext>
          </a:extLst>
        </xdr:cNvPr>
        <xdr:cNvSpPr/>
      </xdr:nvSpPr>
      <xdr:spPr>
        <a:xfrm>
          <a:off x="2489638" y="43263206"/>
          <a:ext cx="3599793" cy="4269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348607</xdr:colOff>
      <xdr:row>18</xdr:row>
      <xdr:rowOff>210553</xdr:rowOff>
    </xdr:from>
    <xdr:to>
      <xdr:col>5</xdr:col>
      <xdr:colOff>112988</xdr:colOff>
      <xdr:row>35</xdr:row>
      <xdr:rowOff>65171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SpPr/>
      </xdr:nvSpPr>
      <xdr:spPr>
        <a:xfrm>
          <a:off x="1564876" y="4298976"/>
          <a:ext cx="628958" cy="371590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356319</xdr:colOff>
      <xdr:row>20</xdr:row>
      <xdr:rowOff>70185</xdr:rowOff>
    </xdr:from>
    <xdr:to>
      <xdr:col>12</xdr:col>
      <xdr:colOff>51289</xdr:colOff>
      <xdr:row>24</xdr:row>
      <xdr:rowOff>175461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900-000003000000}"/>
            </a:ext>
          </a:extLst>
        </xdr:cNvPr>
        <xdr:cNvSpPr/>
      </xdr:nvSpPr>
      <xdr:spPr>
        <a:xfrm>
          <a:off x="4166319" y="4612877"/>
          <a:ext cx="991835" cy="10138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112988</xdr:colOff>
      <xdr:row>22</xdr:row>
      <xdr:rowOff>122823</xdr:rowOff>
    </xdr:from>
    <xdr:to>
      <xdr:col>9</xdr:col>
      <xdr:colOff>356319</xdr:colOff>
      <xdr:row>27</xdr:row>
      <xdr:rowOff>24295</xdr:rowOff>
    </xdr:to>
    <xdr:cxnSp macro="">
      <xdr:nvCxnSpPr>
        <xdr:cNvPr id="5" name="직선 화살표 연결선 4">
          <a:extLst>
            <a:ext uri="{FF2B5EF4-FFF2-40B4-BE49-F238E27FC236}">
              <a16:creationId xmlns:a16="http://schemas.microsoft.com/office/drawing/2014/main" id="{00000000-0008-0000-1900-000005000000}"/>
            </a:ext>
          </a:extLst>
        </xdr:cNvPr>
        <xdr:cNvCxnSpPr>
          <a:stCxn id="2" idx="3"/>
          <a:endCxn id="3" idx="1"/>
        </xdr:cNvCxnSpPr>
      </xdr:nvCxnSpPr>
      <xdr:spPr>
        <a:xfrm flipV="1">
          <a:off x="2193834" y="5119785"/>
          <a:ext cx="1972485" cy="10371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256442</xdr:colOff>
      <xdr:row>37</xdr:row>
      <xdr:rowOff>205153</xdr:rowOff>
    </xdr:from>
    <xdr:to>
      <xdr:col>24</xdr:col>
      <xdr:colOff>354357</xdr:colOff>
      <xdr:row>61</xdr:row>
      <xdr:rowOff>109447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472711" y="8609134"/>
          <a:ext cx="9241915" cy="53555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195</xdr:row>
      <xdr:rowOff>1</xdr:rowOff>
    </xdr:from>
    <xdr:to>
      <xdr:col>18</xdr:col>
      <xdr:colOff>386782</xdr:colOff>
      <xdr:row>201</xdr:row>
      <xdr:rowOff>51289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19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56329"/>
        <a:stretch/>
      </xdr:blipFill>
      <xdr:spPr>
        <a:xfrm>
          <a:off x="1648558" y="44291251"/>
          <a:ext cx="6504762" cy="141409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340</xdr:row>
      <xdr:rowOff>0</xdr:rowOff>
    </xdr:from>
    <xdr:to>
      <xdr:col>24</xdr:col>
      <xdr:colOff>345686</xdr:colOff>
      <xdr:row>357</xdr:row>
      <xdr:rowOff>26882</xdr:rowOff>
    </xdr:to>
    <xdr:pic>
      <xdr:nvPicPr>
        <xdr:cNvPr id="8" name="Picture 2">
          <a:extLst>
            <a:ext uri="{FF2B5EF4-FFF2-40B4-BE49-F238E27FC236}">
              <a16:creationId xmlns:a16="http://schemas.microsoft.com/office/drawing/2014/main" id="{00000000-0008-0000-1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9077" y="77225769"/>
          <a:ext cx="8126878" cy="3888171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7</xdr:col>
      <xdr:colOff>0</xdr:colOff>
      <xdr:row>548</xdr:row>
      <xdr:rowOff>0</xdr:rowOff>
    </xdr:from>
    <xdr:to>
      <xdr:col>25</xdr:col>
      <xdr:colOff>166123</xdr:colOff>
      <xdr:row>567</xdr:row>
      <xdr:rowOff>215796</xdr:rowOff>
    </xdr:to>
    <xdr:pic>
      <xdr:nvPicPr>
        <xdr:cNvPr id="9" name="Picture 2"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1365" y="124469769"/>
          <a:ext cx="7947316" cy="453135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6</xdr:col>
      <xdr:colOff>0</xdr:colOff>
      <xdr:row>736</xdr:row>
      <xdr:rowOff>0</xdr:rowOff>
    </xdr:from>
    <xdr:to>
      <xdr:col>21</xdr:col>
      <xdr:colOff>134721</xdr:colOff>
      <xdr:row>747</xdr:row>
      <xdr:rowOff>34852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79077" y="167171077"/>
          <a:ext cx="6619048" cy="2533333"/>
        </a:xfrm>
        <a:prstGeom prst="rect">
          <a:avLst/>
        </a:prstGeom>
      </xdr:spPr>
    </xdr:pic>
    <xdr:clientData/>
  </xdr:twoCellAnchor>
  <xdr:twoCellAnchor editAs="oneCell">
    <xdr:from>
      <xdr:col>8</xdr:col>
      <xdr:colOff>14654</xdr:colOff>
      <xdr:row>970</xdr:row>
      <xdr:rowOff>109904</xdr:rowOff>
    </xdr:from>
    <xdr:to>
      <xdr:col>17</xdr:col>
      <xdr:colOff>105010</xdr:colOff>
      <xdr:row>1006</xdr:row>
      <xdr:rowOff>142582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1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58308" y="220430481"/>
          <a:ext cx="3980952" cy="820952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373867</xdr:colOff>
      <xdr:row>17</xdr:row>
      <xdr:rowOff>217714</xdr:rowOff>
    </xdr:from>
    <xdr:to>
      <xdr:col>5</xdr:col>
      <xdr:colOff>118242</xdr:colOff>
      <xdr:row>19</xdr:row>
      <xdr:rowOff>38100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SpPr/>
      </xdr:nvSpPr>
      <xdr:spPr>
        <a:xfrm>
          <a:off x="3298042" y="181954714"/>
          <a:ext cx="601625" cy="27758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315057</xdr:colOff>
      <xdr:row>139</xdr:row>
      <xdr:rowOff>95248</xdr:rowOff>
    </xdr:from>
    <xdr:to>
      <xdr:col>24</xdr:col>
      <xdr:colOff>44509</xdr:colOff>
      <xdr:row>160</xdr:row>
      <xdr:rowOff>218273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99038" y="31666960"/>
          <a:ext cx="9335048" cy="4892851"/>
        </a:xfrm>
        <a:prstGeom prst="rect">
          <a:avLst/>
        </a:prstGeom>
      </xdr:spPr>
    </xdr:pic>
    <xdr:clientData/>
  </xdr:twoCellAnchor>
  <xdr:twoCellAnchor>
    <xdr:from>
      <xdr:col>2</xdr:col>
      <xdr:colOff>278423</xdr:colOff>
      <xdr:row>141</xdr:row>
      <xdr:rowOff>36634</xdr:rowOff>
    </xdr:from>
    <xdr:to>
      <xdr:col>8</xdr:col>
      <xdr:colOff>109904</xdr:colOff>
      <xdr:row>150</xdr:row>
      <xdr:rowOff>117231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B00-000003000000}"/>
            </a:ext>
          </a:extLst>
        </xdr:cNvPr>
        <xdr:cNvSpPr/>
      </xdr:nvSpPr>
      <xdr:spPr>
        <a:xfrm>
          <a:off x="1062404" y="32062615"/>
          <a:ext cx="2425212" cy="212480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263769</xdr:colOff>
      <xdr:row>152</xdr:row>
      <xdr:rowOff>21980</xdr:rowOff>
    </xdr:from>
    <xdr:to>
      <xdr:col>8</xdr:col>
      <xdr:colOff>109903</xdr:colOff>
      <xdr:row>155</xdr:row>
      <xdr:rowOff>109904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1B00-000004000000}"/>
            </a:ext>
          </a:extLst>
        </xdr:cNvPr>
        <xdr:cNvSpPr/>
      </xdr:nvSpPr>
      <xdr:spPr>
        <a:xfrm>
          <a:off x="1047750" y="34546442"/>
          <a:ext cx="2439865" cy="76932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51288</xdr:colOff>
      <xdr:row>192</xdr:row>
      <xdr:rowOff>131885</xdr:rowOff>
    </xdr:from>
    <xdr:to>
      <xdr:col>14</xdr:col>
      <xdr:colOff>43962</xdr:colOff>
      <xdr:row>195</xdr:row>
      <xdr:rowOff>36635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1B00-000005000000}"/>
            </a:ext>
          </a:extLst>
        </xdr:cNvPr>
        <xdr:cNvSpPr/>
      </xdr:nvSpPr>
      <xdr:spPr>
        <a:xfrm>
          <a:off x="4725865" y="43741731"/>
          <a:ext cx="1289539" cy="58615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문자</a:t>
          </a:r>
          <a:endParaRPr lang="en-US" altLang="ko-KR" sz="1100"/>
        </a:p>
        <a:p>
          <a:pPr algn="ctr"/>
          <a:r>
            <a:rPr lang="en-US" altLang="ko-KR" sz="1100"/>
            <a:t>char</a:t>
          </a:r>
          <a:endParaRPr lang="ko-KR" altLang="en-US" sz="1100"/>
        </a:p>
      </xdr:txBody>
    </xdr:sp>
    <xdr:clientData/>
  </xdr:twoCellAnchor>
  <xdr:twoCellAnchor>
    <xdr:from>
      <xdr:col>3</xdr:col>
      <xdr:colOff>329711</xdr:colOff>
      <xdr:row>192</xdr:row>
      <xdr:rowOff>131885</xdr:rowOff>
    </xdr:from>
    <xdr:to>
      <xdr:col>6</xdr:col>
      <xdr:colOff>322384</xdr:colOff>
      <xdr:row>195</xdr:row>
      <xdr:rowOff>36635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1B00-000006000000}"/>
            </a:ext>
          </a:extLst>
        </xdr:cNvPr>
        <xdr:cNvSpPr/>
      </xdr:nvSpPr>
      <xdr:spPr>
        <a:xfrm>
          <a:off x="1545980" y="43741731"/>
          <a:ext cx="1289539" cy="586154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숫자</a:t>
          </a:r>
          <a:endParaRPr lang="en-US" altLang="ko-KR" sz="1100"/>
        </a:p>
        <a:p>
          <a:pPr algn="ctr"/>
          <a:r>
            <a:rPr lang="en-US" altLang="ko-KR" sz="1100"/>
            <a:t>number</a:t>
          </a:r>
          <a:endParaRPr lang="ko-KR" altLang="en-US" sz="1100"/>
        </a:p>
      </xdr:txBody>
    </xdr:sp>
    <xdr:clientData/>
  </xdr:twoCellAnchor>
  <xdr:twoCellAnchor>
    <xdr:from>
      <xdr:col>17</xdr:col>
      <xdr:colOff>285749</xdr:colOff>
      <xdr:row>192</xdr:row>
      <xdr:rowOff>131885</xdr:rowOff>
    </xdr:from>
    <xdr:to>
      <xdr:col>20</xdr:col>
      <xdr:colOff>278423</xdr:colOff>
      <xdr:row>195</xdr:row>
      <xdr:rowOff>36635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B00-000007000000}"/>
            </a:ext>
          </a:extLst>
        </xdr:cNvPr>
        <xdr:cNvSpPr/>
      </xdr:nvSpPr>
      <xdr:spPr>
        <a:xfrm>
          <a:off x="7554057" y="43741731"/>
          <a:ext cx="1289539" cy="58615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날짜</a:t>
          </a:r>
          <a:endParaRPr lang="en-US" altLang="ko-KR" sz="1100"/>
        </a:p>
        <a:p>
          <a:pPr algn="ctr"/>
          <a:r>
            <a:rPr lang="en-US" altLang="ko-KR" sz="1100"/>
            <a:t>date</a:t>
          </a:r>
          <a:endParaRPr lang="ko-KR" altLang="en-US" sz="1100"/>
        </a:p>
      </xdr:txBody>
    </xdr:sp>
    <xdr:clientData/>
  </xdr:twoCellAnchor>
  <xdr:twoCellAnchor>
    <xdr:from>
      <xdr:col>6</xdr:col>
      <xdr:colOff>322384</xdr:colOff>
      <xdr:row>192</xdr:row>
      <xdr:rowOff>131885</xdr:rowOff>
    </xdr:from>
    <xdr:to>
      <xdr:col>12</xdr:col>
      <xdr:colOff>263770</xdr:colOff>
      <xdr:row>193</xdr:row>
      <xdr:rowOff>197827</xdr:rowOff>
    </xdr:to>
    <xdr:cxnSp macro="">
      <xdr:nvCxnSpPr>
        <xdr:cNvPr id="9" name="구부러진 연결선 8">
          <a:extLst>
            <a:ext uri="{FF2B5EF4-FFF2-40B4-BE49-F238E27FC236}">
              <a16:creationId xmlns:a16="http://schemas.microsoft.com/office/drawing/2014/main" id="{00000000-0008-0000-1B00-000009000000}"/>
            </a:ext>
          </a:extLst>
        </xdr:cNvPr>
        <xdr:cNvCxnSpPr>
          <a:stCxn id="6" idx="3"/>
          <a:endCxn id="5" idx="0"/>
        </xdr:cNvCxnSpPr>
      </xdr:nvCxnSpPr>
      <xdr:spPr>
        <a:xfrm flipV="1">
          <a:off x="2835519" y="43741731"/>
          <a:ext cx="2535116" cy="293077"/>
        </a:xfrm>
        <a:prstGeom prst="curvedConnector4">
          <a:avLst>
            <a:gd name="adj1" fmla="val 37283"/>
            <a:gd name="adj2" fmla="val 178000"/>
          </a:avLst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410308</xdr:colOff>
      <xdr:row>189</xdr:row>
      <xdr:rowOff>212481</xdr:rowOff>
    </xdr:from>
    <xdr:to>
      <xdr:col>10</xdr:col>
      <xdr:colOff>7327</xdr:colOff>
      <xdr:row>191</xdr:row>
      <xdr:rowOff>124557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B00-00000A000000}"/>
            </a:ext>
          </a:extLst>
        </xdr:cNvPr>
        <xdr:cNvSpPr/>
      </xdr:nvSpPr>
      <xdr:spPr>
        <a:xfrm>
          <a:off x="3355731" y="43140923"/>
          <a:ext cx="893884" cy="366346"/>
        </a:xfrm>
        <a:prstGeom prst="rect">
          <a:avLst/>
        </a:prstGeom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TO_CHAR</a:t>
          </a:r>
          <a:endParaRPr lang="ko-KR" altLang="en-US" sz="1100"/>
        </a:p>
      </xdr:txBody>
    </xdr:sp>
    <xdr:clientData/>
  </xdr:twoCellAnchor>
  <xdr:twoCellAnchor>
    <xdr:from>
      <xdr:col>6</xdr:col>
      <xdr:colOff>322384</xdr:colOff>
      <xdr:row>193</xdr:row>
      <xdr:rowOff>197827</xdr:rowOff>
    </xdr:from>
    <xdr:to>
      <xdr:col>11</xdr:col>
      <xdr:colOff>51288</xdr:colOff>
      <xdr:row>193</xdr:row>
      <xdr:rowOff>197827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00000000-0008-0000-1B00-00000C000000}"/>
            </a:ext>
          </a:extLst>
        </xdr:cNvPr>
        <xdr:cNvCxnSpPr>
          <a:stCxn id="5" idx="1"/>
          <a:endCxn id="6" idx="3"/>
        </xdr:cNvCxnSpPr>
      </xdr:nvCxnSpPr>
      <xdr:spPr>
        <a:xfrm flipH="1">
          <a:off x="2835519" y="44034808"/>
          <a:ext cx="189034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410307</xdr:colOff>
      <xdr:row>194</xdr:row>
      <xdr:rowOff>146539</xdr:rowOff>
    </xdr:from>
    <xdr:to>
      <xdr:col>10</xdr:col>
      <xdr:colOff>95249</xdr:colOff>
      <xdr:row>196</xdr:row>
      <xdr:rowOff>58615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1B00-00000D000000}"/>
            </a:ext>
          </a:extLst>
        </xdr:cNvPr>
        <xdr:cNvSpPr/>
      </xdr:nvSpPr>
      <xdr:spPr>
        <a:xfrm>
          <a:off x="3355730" y="44210654"/>
          <a:ext cx="981807" cy="3663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TO_NUMBER</a:t>
          </a:r>
          <a:endParaRPr lang="ko-KR" altLang="en-US" sz="1100"/>
        </a:p>
      </xdr:txBody>
    </xdr:sp>
    <xdr:clientData/>
  </xdr:twoCellAnchor>
  <xdr:twoCellAnchor>
    <xdr:from>
      <xdr:col>14</xdr:col>
      <xdr:colOff>43962</xdr:colOff>
      <xdr:row>193</xdr:row>
      <xdr:rowOff>197827</xdr:rowOff>
    </xdr:from>
    <xdr:to>
      <xdr:col>17</xdr:col>
      <xdr:colOff>285749</xdr:colOff>
      <xdr:row>193</xdr:row>
      <xdr:rowOff>197827</xdr:rowOff>
    </xdr:to>
    <xdr:cxnSp macro="">
      <xdr:nvCxnSpPr>
        <xdr:cNvPr id="14" name="직선 화살표 연결선 13">
          <a:extLst>
            <a:ext uri="{FF2B5EF4-FFF2-40B4-BE49-F238E27FC236}">
              <a16:creationId xmlns:a16="http://schemas.microsoft.com/office/drawing/2014/main" id="{00000000-0008-0000-1B00-00000E000000}"/>
            </a:ext>
          </a:extLst>
        </xdr:cNvPr>
        <xdr:cNvCxnSpPr>
          <a:stCxn id="7" idx="1"/>
          <a:endCxn id="5" idx="3"/>
        </xdr:cNvCxnSpPr>
      </xdr:nvCxnSpPr>
      <xdr:spPr>
        <a:xfrm flipH="1">
          <a:off x="6015404" y="44034808"/>
          <a:ext cx="153865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359020</xdr:colOff>
      <xdr:row>189</xdr:row>
      <xdr:rowOff>212481</xdr:rowOff>
    </xdr:from>
    <xdr:to>
      <xdr:col>16</xdr:col>
      <xdr:colOff>388327</xdr:colOff>
      <xdr:row>191</xdr:row>
      <xdr:rowOff>124557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1B00-000011000000}"/>
            </a:ext>
          </a:extLst>
        </xdr:cNvPr>
        <xdr:cNvSpPr/>
      </xdr:nvSpPr>
      <xdr:spPr>
        <a:xfrm>
          <a:off x="6330462" y="43140923"/>
          <a:ext cx="893884" cy="3663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TO_CHAR</a:t>
          </a:r>
          <a:endParaRPr lang="ko-KR" altLang="en-US" sz="1100"/>
        </a:p>
      </xdr:txBody>
    </xdr:sp>
    <xdr:clientData/>
  </xdr:twoCellAnchor>
  <xdr:twoCellAnchor>
    <xdr:from>
      <xdr:col>12</xdr:col>
      <xdr:colOff>270120</xdr:colOff>
      <xdr:row>195</xdr:row>
      <xdr:rowOff>30285</xdr:rowOff>
    </xdr:from>
    <xdr:to>
      <xdr:col>19</xdr:col>
      <xdr:colOff>72292</xdr:colOff>
      <xdr:row>195</xdr:row>
      <xdr:rowOff>42985</xdr:rowOff>
    </xdr:to>
    <xdr:cxnSp macro="">
      <xdr:nvCxnSpPr>
        <xdr:cNvPr id="18" name="구부러진 연결선 17">
          <a:extLst>
            <a:ext uri="{FF2B5EF4-FFF2-40B4-BE49-F238E27FC236}">
              <a16:creationId xmlns:a16="http://schemas.microsoft.com/office/drawing/2014/main" id="{00000000-0008-0000-1B00-000012000000}"/>
            </a:ext>
          </a:extLst>
        </xdr:cNvPr>
        <xdr:cNvCxnSpPr>
          <a:stCxn id="5" idx="2"/>
          <a:endCxn id="7" idx="2"/>
        </xdr:cNvCxnSpPr>
      </xdr:nvCxnSpPr>
      <xdr:spPr>
        <a:xfrm rot="16200000" flipH="1">
          <a:off x="6784731" y="42913789"/>
          <a:ext cx="12700" cy="2828192"/>
        </a:xfrm>
        <a:prstGeom prst="curvedConnector3">
          <a:avLst>
            <a:gd name="adj1" fmla="val 1800000"/>
          </a:avLst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344366</xdr:colOff>
      <xdr:row>196</xdr:row>
      <xdr:rowOff>65941</xdr:rowOff>
    </xdr:from>
    <xdr:to>
      <xdr:col>16</xdr:col>
      <xdr:colOff>373673</xdr:colOff>
      <xdr:row>197</xdr:row>
      <xdr:rowOff>205153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1B00-000015000000}"/>
            </a:ext>
          </a:extLst>
        </xdr:cNvPr>
        <xdr:cNvSpPr/>
      </xdr:nvSpPr>
      <xdr:spPr>
        <a:xfrm>
          <a:off x="6315808" y="44584326"/>
          <a:ext cx="893884" cy="366346"/>
        </a:xfrm>
        <a:prstGeom prst="rect">
          <a:avLst/>
        </a:prstGeom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TO_DATE</a:t>
          </a:r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286</xdr:row>
      <xdr:rowOff>0</xdr:rowOff>
    </xdr:from>
    <xdr:to>
      <xdr:col>24</xdr:col>
      <xdr:colOff>182790</xdr:colOff>
      <xdr:row>293</xdr:row>
      <xdr:rowOff>191010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1B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48558" y="64960500"/>
          <a:ext cx="8923809" cy="1780952"/>
        </a:xfrm>
        <a:prstGeom prst="rect">
          <a:avLst/>
        </a:prstGeom>
      </xdr:spPr>
    </xdr:pic>
    <xdr:clientData/>
  </xdr:twoCellAnchor>
  <xdr:twoCellAnchor editAs="oneCell">
    <xdr:from>
      <xdr:col>4</xdr:col>
      <xdr:colOff>417634</xdr:colOff>
      <xdr:row>367</xdr:row>
      <xdr:rowOff>109904</xdr:rowOff>
    </xdr:from>
    <xdr:to>
      <xdr:col>26</xdr:col>
      <xdr:colOff>352453</xdr:colOff>
      <xdr:row>374</xdr:row>
      <xdr:rowOff>168519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1B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58708"/>
        <a:stretch/>
      </xdr:blipFill>
      <xdr:spPr>
        <a:xfrm>
          <a:off x="2066192" y="83468308"/>
          <a:ext cx="9540415" cy="164855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528</xdr:row>
      <xdr:rowOff>0</xdr:rowOff>
    </xdr:from>
    <xdr:to>
      <xdr:col>27</xdr:col>
      <xdr:colOff>287902</xdr:colOff>
      <xdr:row>546</xdr:row>
      <xdr:rowOff>202059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1B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513135" y="119927077"/>
          <a:ext cx="9461209" cy="429048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750</xdr:row>
      <xdr:rowOff>0</xdr:rowOff>
    </xdr:from>
    <xdr:to>
      <xdr:col>18</xdr:col>
      <xdr:colOff>70181</xdr:colOff>
      <xdr:row>758</xdr:row>
      <xdr:rowOff>49333</xdr:rowOff>
    </xdr:to>
    <xdr:pic>
      <xdr:nvPicPr>
        <xdr:cNvPr id="26" name="그림 25" descr="2장_p47_그림1.png">
          <a:extLst>
            <a:ext uri="{FF2B5EF4-FFF2-40B4-BE49-F238E27FC236}">
              <a16:creationId xmlns:a16="http://schemas.microsoft.com/office/drawing/2014/main" id="{00000000-0008-0000-1B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489638" y="172435345"/>
          <a:ext cx="5292509" cy="1888643"/>
        </a:xfrm>
        <a:prstGeom prst="rect">
          <a:avLst/>
        </a:prstGeom>
      </xdr:spPr>
    </xdr:pic>
    <xdr:clientData/>
  </xdr:twoCellAnchor>
  <xdr:twoCellAnchor>
    <xdr:from>
      <xdr:col>13</xdr:col>
      <xdr:colOff>275897</xdr:colOff>
      <xdr:row>752</xdr:row>
      <xdr:rowOff>32845</xdr:rowOff>
    </xdr:from>
    <xdr:to>
      <xdr:col>13</xdr:col>
      <xdr:colOff>407276</xdr:colOff>
      <xdr:row>757</xdr:row>
      <xdr:rowOff>98535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1B00-00001B000000}"/>
            </a:ext>
          </a:extLst>
        </xdr:cNvPr>
        <xdr:cNvSpPr/>
      </xdr:nvSpPr>
      <xdr:spPr>
        <a:xfrm>
          <a:off x="5754414" y="172928017"/>
          <a:ext cx="131379" cy="12152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6</xdr:col>
      <xdr:colOff>124811</xdr:colOff>
      <xdr:row>763</xdr:row>
      <xdr:rowOff>216776</xdr:rowOff>
    </xdr:from>
    <xdr:to>
      <xdr:col>18</xdr:col>
      <xdr:colOff>281165</xdr:colOff>
      <xdr:row>772</xdr:row>
      <xdr:rowOff>36195</xdr:rowOff>
    </xdr:to>
    <xdr:pic>
      <xdr:nvPicPr>
        <xdr:cNvPr id="22" name="그림 21" descr="2장_p47_그림2.png">
          <a:extLst>
            <a:ext uri="{FF2B5EF4-FFF2-40B4-BE49-F238E27FC236}">
              <a16:creationId xmlns:a16="http://schemas.microsoft.com/office/drawing/2014/main" id="{00000000-0008-0000-1B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614449" y="175641000"/>
          <a:ext cx="5378682" cy="1888643"/>
        </a:xfrm>
        <a:prstGeom prst="rect">
          <a:avLst/>
        </a:prstGeom>
      </xdr:spPr>
    </xdr:pic>
    <xdr:clientData/>
  </xdr:twoCellAnchor>
  <xdr:twoCellAnchor>
    <xdr:from>
      <xdr:col>2</xdr:col>
      <xdr:colOff>65690</xdr:colOff>
      <xdr:row>15</xdr:row>
      <xdr:rowOff>6569</xdr:rowOff>
    </xdr:from>
    <xdr:to>
      <xdr:col>7</xdr:col>
      <xdr:colOff>400708</xdr:colOff>
      <xdr:row>16</xdr:row>
      <xdr:rowOff>26276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B00-000008000000}"/>
            </a:ext>
          </a:extLst>
        </xdr:cNvPr>
        <xdr:cNvSpPr/>
      </xdr:nvSpPr>
      <xdr:spPr>
        <a:xfrm>
          <a:off x="847397" y="3455276"/>
          <a:ext cx="2469932" cy="24962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65690</xdr:colOff>
      <xdr:row>17</xdr:row>
      <xdr:rowOff>6569</xdr:rowOff>
    </xdr:from>
    <xdr:to>
      <xdr:col>7</xdr:col>
      <xdr:colOff>400708</xdr:colOff>
      <xdr:row>18</xdr:row>
      <xdr:rowOff>13138</xdr:rowOff>
    </xdr:to>
    <xdr:sp macro="" textlink="">
      <xdr:nvSpPr>
        <xdr:cNvPr id="29" name="직사각형 28">
          <a:extLst>
            <a:ext uri="{FF2B5EF4-FFF2-40B4-BE49-F238E27FC236}">
              <a16:creationId xmlns:a16="http://schemas.microsoft.com/office/drawing/2014/main" id="{00000000-0008-0000-1B00-00001D000000}"/>
            </a:ext>
          </a:extLst>
        </xdr:cNvPr>
        <xdr:cNvSpPr/>
      </xdr:nvSpPr>
      <xdr:spPr>
        <a:xfrm>
          <a:off x="847397" y="3915103"/>
          <a:ext cx="2469932" cy="23648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65690</xdr:colOff>
      <xdr:row>18</xdr:row>
      <xdr:rowOff>32845</xdr:rowOff>
    </xdr:from>
    <xdr:to>
      <xdr:col>7</xdr:col>
      <xdr:colOff>400708</xdr:colOff>
      <xdr:row>19</xdr:row>
      <xdr:rowOff>13138</xdr:rowOff>
    </xdr:to>
    <xdr:sp macro="" textlink="">
      <xdr:nvSpPr>
        <xdr:cNvPr id="30" name="직사각형 29">
          <a:extLst>
            <a:ext uri="{FF2B5EF4-FFF2-40B4-BE49-F238E27FC236}">
              <a16:creationId xmlns:a16="http://schemas.microsoft.com/office/drawing/2014/main" id="{00000000-0008-0000-1B00-00001E000000}"/>
            </a:ext>
          </a:extLst>
        </xdr:cNvPr>
        <xdr:cNvSpPr/>
      </xdr:nvSpPr>
      <xdr:spPr>
        <a:xfrm>
          <a:off x="847397" y="4171293"/>
          <a:ext cx="2469932" cy="210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234461</xdr:colOff>
      <xdr:row>29</xdr:row>
      <xdr:rowOff>139211</xdr:rowOff>
    </xdr:from>
    <xdr:to>
      <xdr:col>14</xdr:col>
      <xdr:colOff>293077</xdr:colOff>
      <xdr:row>31</xdr:row>
      <xdr:rowOff>51288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SpPr/>
      </xdr:nvSpPr>
      <xdr:spPr>
        <a:xfrm>
          <a:off x="4909038" y="6726115"/>
          <a:ext cx="1355481" cy="366346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단일행 함수</a:t>
          </a:r>
        </a:p>
      </xdr:txBody>
    </xdr:sp>
    <xdr:clientData/>
  </xdr:twoCellAnchor>
  <xdr:twoCellAnchor>
    <xdr:from>
      <xdr:col>3</xdr:col>
      <xdr:colOff>315058</xdr:colOff>
      <xdr:row>32</xdr:row>
      <xdr:rowOff>197826</xdr:rowOff>
    </xdr:from>
    <xdr:to>
      <xdr:col>6</xdr:col>
      <xdr:colOff>373673</xdr:colOff>
      <xdr:row>34</xdr:row>
      <xdr:rowOff>109903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SpPr/>
      </xdr:nvSpPr>
      <xdr:spPr>
        <a:xfrm>
          <a:off x="1531327" y="7466134"/>
          <a:ext cx="1355481" cy="366346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문자 함수</a:t>
          </a:r>
        </a:p>
      </xdr:txBody>
    </xdr:sp>
    <xdr:clientData/>
  </xdr:twoCellAnchor>
  <xdr:twoCellAnchor>
    <xdr:from>
      <xdr:col>7</xdr:col>
      <xdr:colOff>102577</xdr:colOff>
      <xdr:row>32</xdr:row>
      <xdr:rowOff>197826</xdr:rowOff>
    </xdr:from>
    <xdr:to>
      <xdr:col>10</xdr:col>
      <xdr:colOff>161193</xdr:colOff>
      <xdr:row>34</xdr:row>
      <xdr:rowOff>109903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SpPr/>
      </xdr:nvSpPr>
      <xdr:spPr>
        <a:xfrm>
          <a:off x="3048000" y="7466134"/>
          <a:ext cx="1355481" cy="366346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숫자 함수</a:t>
          </a:r>
        </a:p>
      </xdr:txBody>
    </xdr:sp>
    <xdr:clientData/>
  </xdr:twoCellAnchor>
  <xdr:twoCellAnchor>
    <xdr:from>
      <xdr:col>10</xdr:col>
      <xdr:colOff>337039</xdr:colOff>
      <xdr:row>32</xdr:row>
      <xdr:rowOff>197826</xdr:rowOff>
    </xdr:from>
    <xdr:to>
      <xdr:col>13</xdr:col>
      <xdr:colOff>395654</xdr:colOff>
      <xdr:row>34</xdr:row>
      <xdr:rowOff>109903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1D00-000005000000}"/>
            </a:ext>
          </a:extLst>
        </xdr:cNvPr>
        <xdr:cNvSpPr/>
      </xdr:nvSpPr>
      <xdr:spPr>
        <a:xfrm>
          <a:off x="4579327" y="7466134"/>
          <a:ext cx="1355481" cy="366346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날짜 함수</a:t>
          </a:r>
        </a:p>
      </xdr:txBody>
    </xdr:sp>
    <xdr:clientData/>
  </xdr:twoCellAnchor>
  <xdr:twoCellAnchor>
    <xdr:from>
      <xdr:col>14</xdr:col>
      <xdr:colOff>117231</xdr:colOff>
      <xdr:row>32</xdr:row>
      <xdr:rowOff>197826</xdr:rowOff>
    </xdr:from>
    <xdr:to>
      <xdr:col>17</xdr:col>
      <xdr:colOff>175846</xdr:colOff>
      <xdr:row>34</xdr:row>
      <xdr:rowOff>109903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1D00-000006000000}"/>
            </a:ext>
          </a:extLst>
        </xdr:cNvPr>
        <xdr:cNvSpPr/>
      </xdr:nvSpPr>
      <xdr:spPr>
        <a:xfrm>
          <a:off x="6088673" y="7466134"/>
          <a:ext cx="1355481" cy="366346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변환 함수</a:t>
          </a:r>
        </a:p>
      </xdr:txBody>
    </xdr:sp>
    <xdr:clientData/>
  </xdr:twoCellAnchor>
  <xdr:twoCellAnchor>
    <xdr:from>
      <xdr:col>12</xdr:col>
      <xdr:colOff>234462</xdr:colOff>
      <xdr:row>35</xdr:row>
      <xdr:rowOff>190499</xdr:rowOff>
    </xdr:from>
    <xdr:to>
      <xdr:col>15</xdr:col>
      <xdr:colOff>293077</xdr:colOff>
      <xdr:row>37</xdr:row>
      <xdr:rowOff>102576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D00-000007000000}"/>
            </a:ext>
          </a:extLst>
        </xdr:cNvPr>
        <xdr:cNvSpPr/>
      </xdr:nvSpPr>
      <xdr:spPr>
        <a:xfrm>
          <a:off x="5341327" y="8140211"/>
          <a:ext cx="1355481" cy="366346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묵시적 형변환</a:t>
          </a:r>
        </a:p>
      </xdr:txBody>
    </xdr:sp>
    <xdr:clientData/>
  </xdr:twoCellAnchor>
  <xdr:twoCellAnchor>
    <xdr:from>
      <xdr:col>16</xdr:col>
      <xdr:colOff>43962</xdr:colOff>
      <xdr:row>35</xdr:row>
      <xdr:rowOff>190499</xdr:rowOff>
    </xdr:from>
    <xdr:to>
      <xdr:col>19</xdr:col>
      <xdr:colOff>102577</xdr:colOff>
      <xdr:row>37</xdr:row>
      <xdr:rowOff>102576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D00-000008000000}"/>
            </a:ext>
          </a:extLst>
        </xdr:cNvPr>
        <xdr:cNvSpPr/>
      </xdr:nvSpPr>
      <xdr:spPr>
        <a:xfrm>
          <a:off x="6879981" y="8140211"/>
          <a:ext cx="1355481" cy="366346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명시 형변환</a:t>
          </a:r>
        </a:p>
      </xdr:txBody>
    </xdr:sp>
    <xdr:clientData/>
  </xdr:twoCellAnchor>
  <xdr:twoCellAnchor>
    <xdr:from>
      <xdr:col>17</xdr:col>
      <xdr:colOff>307730</xdr:colOff>
      <xdr:row>32</xdr:row>
      <xdr:rowOff>197826</xdr:rowOff>
    </xdr:from>
    <xdr:to>
      <xdr:col>20</xdr:col>
      <xdr:colOff>366346</xdr:colOff>
      <xdr:row>34</xdr:row>
      <xdr:rowOff>109903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D00-000009000000}"/>
            </a:ext>
          </a:extLst>
        </xdr:cNvPr>
        <xdr:cNvSpPr/>
      </xdr:nvSpPr>
      <xdr:spPr>
        <a:xfrm>
          <a:off x="7576038" y="7466134"/>
          <a:ext cx="1355481" cy="366346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일반 함수</a:t>
          </a:r>
        </a:p>
      </xdr:txBody>
    </xdr:sp>
    <xdr:clientData/>
  </xdr:twoCellAnchor>
  <xdr:twoCellAnchor>
    <xdr:from>
      <xdr:col>5</xdr:col>
      <xdr:colOff>128222</xdr:colOff>
      <xdr:row>31</xdr:row>
      <xdr:rowOff>51289</xdr:rowOff>
    </xdr:from>
    <xdr:to>
      <xdr:col>13</xdr:col>
      <xdr:colOff>47625</xdr:colOff>
      <xdr:row>32</xdr:row>
      <xdr:rowOff>197827</xdr:rowOff>
    </xdr:to>
    <xdr:cxnSp macro="">
      <xdr:nvCxnSpPr>
        <xdr:cNvPr id="11" name="꺾인 연결선 10">
          <a:extLst>
            <a:ext uri="{FF2B5EF4-FFF2-40B4-BE49-F238E27FC236}">
              <a16:creationId xmlns:a16="http://schemas.microsoft.com/office/drawing/2014/main" id="{00000000-0008-0000-1D00-00000B000000}"/>
            </a:ext>
          </a:extLst>
        </xdr:cNvPr>
        <xdr:cNvCxnSpPr>
          <a:stCxn id="3" idx="0"/>
          <a:endCxn id="2" idx="2"/>
        </xdr:cNvCxnSpPr>
      </xdr:nvCxnSpPr>
      <xdr:spPr>
        <a:xfrm rot="5400000" flipH="1" flipV="1">
          <a:off x="3711087" y="5590443"/>
          <a:ext cx="373673" cy="3377711"/>
        </a:xfrm>
        <a:prstGeom prst="bent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348030</xdr:colOff>
      <xdr:row>31</xdr:row>
      <xdr:rowOff>51288</xdr:rowOff>
    </xdr:from>
    <xdr:to>
      <xdr:col>13</xdr:col>
      <xdr:colOff>47626</xdr:colOff>
      <xdr:row>32</xdr:row>
      <xdr:rowOff>197826</xdr:rowOff>
    </xdr:to>
    <xdr:cxnSp macro="">
      <xdr:nvCxnSpPr>
        <xdr:cNvPr id="12" name="꺾인 연결선 11">
          <a:extLst>
            <a:ext uri="{FF2B5EF4-FFF2-40B4-BE49-F238E27FC236}">
              <a16:creationId xmlns:a16="http://schemas.microsoft.com/office/drawing/2014/main" id="{00000000-0008-0000-1D00-00000C000000}"/>
            </a:ext>
          </a:extLst>
        </xdr:cNvPr>
        <xdr:cNvCxnSpPr>
          <a:stCxn id="4" idx="0"/>
          <a:endCxn id="2" idx="2"/>
        </xdr:cNvCxnSpPr>
      </xdr:nvCxnSpPr>
      <xdr:spPr>
        <a:xfrm rot="5400000" flipH="1" flipV="1">
          <a:off x="4469424" y="6348779"/>
          <a:ext cx="373673" cy="1861038"/>
        </a:xfrm>
        <a:prstGeom prst="bent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150203</xdr:colOff>
      <xdr:row>31</xdr:row>
      <xdr:rowOff>51289</xdr:rowOff>
    </xdr:from>
    <xdr:to>
      <xdr:col>13</xdr:col>
      <xdr:colOff>47625</xdr:colOff>
      <xdr:row>32</xdr:row>
      <xdr:rowOff>197827</xdr:rowOff>
    </xdr:to>
    <xdr:cxnSp macro="">
      <xdr:nvCxnSpPr>
        <xdr:cNvPr id="15" name="꺾인 연결선 14">
          <a:extLst>
            <a:ext uri="{FF2B5EF4-FFF2-40B4-BE49-F238E27FC236}">
              <a16:creationId xmlns:a16="http://schemas.microsoft.com/office/drawing/2014/main" id="{00000000-0008-0000-1D00-00000F000000}"/>
            </a:ext>
          </a:extLst>
        </xdr:cNvPr>
        <xdr:cNvCxnSpPr>
          <a:stCxn id="5" idx="0"/>
          <a:endCxn id="2" idx="2"/>
        </xdr:cNvCxnSpPr>
      </xdr:nvCxnSpPr>
      <xdr:spPr>
        <a:xfrm rot="5400000" flipH="1" flipV="1">
          <a:off x="5235087" y="7114443"/>
          <a:ext cx="373673" cy="329711"/>
        </a:xfrm>
        <a:prstGeom prst="bent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47626</xdr:colOff>
      <xdr:row>31</xdr:row>
      <xdr:rowOff>51288</xdr:rowOff>
    </xdr:from>
    <xdr:to>
      <xdr:col>15</xdr:col>
      <xdr:colOff>362684</xdr:colOff>
      <xdr:row>32</xdr:row>
      <xdr:rowOff>197826</xdr:rowOff>
    </xdr:to>
    <xdr:cxnSp macro="">
      <xdr:nvCxnSpPr>
        <xdr:cNvPr id="18" name="꺾인 연결선 17">
          <a:extLst>
            <a:ext uri="{FF2B5EF4-FFF2-40B4-BE49-F238E27FC236}">
              <a16:creationId xmlns:a16="http://schemas.microsoft.com/office/drawing/2014/main" id="{00000000-0008-0000-1D00-000012000000}"/>
            </a:ext>
          </a:extLst>
        </xdr:cNvPr>
        <xdr:cNvCxnSpPr>
          <a:stCxn id="6" idx="0"/>
          <a:endCxn id="2" idx="2"/>
        </xdr:cNvCxnSpPr>
      </xdr:nvCxnSpPr>
      <xdr:spPr>
        <a:xfrm rot="16200000" flipV="1">
          <a:off x="5989761" y="6689480"/>
          <a:ext cx="373673" cy="1179635"/>
        </a:xfrm>
        <a:prstGeom prst="bent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47626</xdr:colOff>
      <xdr:row>31</xdr:row>
      <xdr:rowOff>51288</xdr:rowOff>
    </xdr:from>
    <xdr:to>
      <xdr:col>19</xdr:col>
      <xdr:colOff>120895</xdr:colOff>
      <xdr:row>32</xdr:row>
      <xdr:rowOff>197826</xdr:rowOff>
    </xdr:to>
    <xdr:cxnSp macro="">
      <xdr:nvCxnSpPr>
        <xdr:cNvPr id="21" name="꺾인 연결선 20">
          <a:extLst>
            <a:ext uri="{FF2B5EF4-FFF2-40B4-BE49-F238E27FC236}">
              <a16:creationId xmlns:a16="http://schemas.microsoft.com/office/drawing/2014/main" id="{00000000-0008-0000-1D00-000015000000}"/>
            </a:ext>
          </a:extLst>
        </xdr:cNvPr>
        <xdr:cNvCxnSpPr>
          <a:stCxn id="9" idx="0"/>
          <a:endCxn id="2" idx="2"/>
        </xdr:cNvCxnSpPr>
      </xdr:nvCxnSpPr>
      <xdr:spPr>
        <a:xfrm rot="16200000" flipV="1">
          <a:off x="6733443" y="5945798"/>
          <a:ext cx="373673" cy="2667000"/>
        </a:xfrm>
        <a:prstGeom prst="bent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47627</xdr:colOff>
      <xdr:row>34</xdr:row>
      <xdr:rowOff>109903</xdr:rowOff>
    </xdr:from>
    <xdr:to>
      <xdr:col>15</xdr:col>
      <xdr:colOff>362684</xdr:colOff>
      <xdr:row>35</xdr:row>
      <xdr:rowOff>190499</xdr:rowOff>
    </xdr:to>
    <xdr:cxnSp macro="">
      <xdr:nvCxnSpPr>
        <xdr:cNvPr id="24" name="꺾인 연결선 23">
          <a:extLst>
            <a:ext uri="{FF2B5EF4-FFF2-40B4-BE49-F238E27FC236}">
              <a16:creationId xmlns:a16="http://schemas.microsoft.com/office/drawing/2014/main" id="{00000000-0008-0000-1D00-000018000000}"/>
            </a:ext>
          </a:extLst>
        </xdr:cNvPr>
        <xdr:cNvCxnSpPr>
          <a:stCxn id="7" idx="0"/>
          <a:endCxn id="6" idx="2"/>
        </xdr:cNvCxnSpPr>
      </xdr:nvCxnSpPr>
      <xdr:spPr>
        <a:xfrm rot="5400000" flipH="1" flipV="1">
          <a:off x="6238876" y="7612673"/>
          <a:ext cx="307731" cy="747346"/>
        </a:xfrm>
        <a:prstGeom prst="bent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362684</xdr:colOff>
      <xdr:row>34</xdr:row>
      <xdr:rowOff>109903</xdr:rowOff>
    </xdr:from>
    <xdr:to>
      <xdr:col>17</xdr:col>
      <xdr:colOff>289415</xdr:colOff>
      <xdr:row>35</xdr:row>
      <xdr:rowOff>190499</xdr:rowOff>
    </xdr:to>
    <xdr:cxnSp macro="">
      <xdr:nvCxnSpPr>
        <xdr:cNvPr id="27" name="꺾인 연결선 26">
          <a:extLst>
            <a:ext uri="{FF2B5EF4-FFF2-40B4-BE49-F238E27FC236}">
              <a16:creationId xmlns:a16="http://schemas.microsoft.com/office/drawing/2014/main" id="{00000000-0008-0000-1D00-00001B000000}"/>
            </a:ext>
          </a:extLst>
        </xdr:cNvPr>
        <xdr:cNvCxnSpPr>
          <a:stCxn id="8" idx="0"/>
          <a:endCxn id="6" idx="2"/>
        </xdr:cNvCxnSpPr>
      </xdr:nvCxnSpPr>
      <xdr:spPr>
        <a:xfrm rot="16200000" flipV="1">
          <a:off x="7008203" y="7590692"/>
          <a:ext cx="307731" cy="791308"/>
        </a:xfrm>
        <a:prstGeom prst="bent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0</xdr:colOff>
      <xdr:row>40</xdr:row>
      <xdr:rowOff>0</xdr:rowOff>
    </xdr:from>
    <xdr:to>
      <xdr:col>19</xdr:col>
      <xdr:colOff>188888</xdr:colOff>
      <xdr:row>61</xdr:row>
      <xdr:rowOff>190317</xdr:rowOff>
    </xdr:to>
    <xdr:pic>
      <xdr:nvPicPr>
        <xdr:cNvPr id="30" name="그림 29" descr="2. SQL 단일행 함수">
          <a:extLst>
            <a:ext uri="{FF2B5EF4-FFF2-40B4-BE49-F238E27FC236}">
              <a16:creationId xmlns:a16="http://schemas.microsoft.com/office/drawing/2014/main" id="{00000000-0008-0000-1D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0846" y="9085385"/>
          <a:ext cx="6240927" cy="4960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168519</xdr:colOff>
      <xdr:row>44</xdr:row>
      <xdr:rowOff>43962</xdr:rowOff>
    </xdr:from>
    <xdr:to>
      <xdr:col>20</xdr:col>
      <xdr:colOff>322385</xdr:colOff>
      <xdr:row>45</xdr:row>
      <xdr:rowOff>65942</xdr:rowOff>
    </xdr:to>
    <xdr:sp macro="" textlink="">
      <xdr:nvSpPr>
        <xdr:cNvPr id="31" name="직사각형 30">
          <a:extLst>
            <a:ext uri="{FF2B5EF4-FFF2-40B4-BE49-F238E27FC236}">
              <a16:creationId xmlns:a16="http://schemas.microsoft.com/office/drawing/2014/main" id="{00000000-0008-0000-1D00-00001F000000}"/>
            </a:ext>
          </a:extLst>
        </xdr:cNvPr>
        <xdr:cNvSpPr/>
      </xdr:nvSpPr>
      <xdr:spPr>
        <a:xfrm>
          <a:off x="1817077" y="10037885"/>
          <a:ext cx="7070481" cy="2491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168519</xdr:colOff>
      <xdr:row>47</xdr:row>
      <xdr:rowOff>87923</xdr:rowOff>
    </xdr:from>
    <xdr:to>
      <xdr:col>20</xdr:col>
      <xdr:colOff>322385</xdr:colOff>
      <xdr:row>48</xdr:row>
      <xdr:rowOff>109903</xdr:rowOff>
    </xdr:to>
    <xdr:sp macro="" textlink="">
      <xdr:nvSpPr>
        <xdr:cNvPr id="32" name="직사각형 31">
          <a:extLst>
            <a:ext uri="{FF2B5EF4-FFF2-40B4-BE49-F238E27FC236}">
              <a16:creationId xmlns:a16="http://schemas.microsoft.com/office/drawing/2014/main" id="{00000000-0008-0000-1D00-000020000000}"/>
            </a:ext>
          </a:extLst>
        </xdr:cNvPr>
        <xdr:cNvSpPr/>
      </xdr:nvSpPr>
      <xdr:spPr>
        <a:xfrm>
          <a:off x="1817077" y="10763250"/>
          <a:ext cx="7070481" cy="2491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168519</xdr:colOff>
      <xdr:row>49</xdr:row>
      <xdr:rowOff>65943</xdr:rowOff>
    </xdr:from>
    <xdr:to>
      <xdr:col>20</xdr:col>
      <xdr:colOff>322385</xdr:colOff>
      <xdr:row>50</xdr:row>
      <xdr:rowOff>87923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1D00-000021000000}"/>
            </a:ext>
          </a:extLst>
        </xdr:cNvPr>
        <xdr:cNvSpPr/>
      </xdr:nvSpPr>
      <xdr:spPr>
        <a:xfrm>
          <a:off x="1817077" y="11195539"/>
          <a:ext cx="7070481" cy="2491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168519</xdr:colOff>
      <xdr:row>51</xdr:row>
      <xdr:rowOff>87924</xdr:rowOff>
    </xdr:from>
    <xdr:to>
      <xdr:col>20</xdr:col>
      <xdr:colOff>322385</xdr:colOff>
      <xdr:row>52</xdr:row>
      <xdr:rowOff>109904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00000000-0008-0000-1D00-000022000000}"/>
            </a:ext>
          </a:extLst>
        </xdr:cNvPr>
        <xdr:cNvSpPr/>
      </xdr:nvSpPr>
      <xdr:spPr>
        <a:xfrm>
          <a:off x="1817077" y="11671789"/>
          <a:ext cx="7070481" cy="2491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139212</xdr:colOff>
      <xdr:row>55</xdr:row>
      <xdr:rowOff>109904</xdr:rowOff>
    </xdr:from>
    <xdr:to>
      <xdr:col>20</xdr:col>
      <xdr:colOff>293078</xdr:colOff>
      <xdr:row>56</xdr:row>
      <xdr:rowOff>131885</xdr:rowOff>
    </xdr:to>
    <xdr:sp macro="" textlink="">
      <xdr:nvSpPr>
        <xdr:cNvPr id="35" name="직사각형 34">
          <a:extLst>
            <a:ext uri="{FF2B5EF4-FFF2-40B4-BE49-F238E27FC236}">
              <a16:creationId xmlns:a16="http://schemas.microsoft.com/office/drawing/2014/main" id="{00000000-0008-0000-1D00-000023000000}"/>
            </a:ext>
          </a:extLst>
        </xdr:cNvPr>
        <xdr:cNvSpPr/>
      </xdr:nvSpPr>
      <xdr:spPr>
        <a:xfrm>
          <a:off x="1787770" y="12602308"/>
          <a:ext cx="7070481" cy="2491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139212</xdr:colOff>
      <xdr:row>53</xdr:row>
      <xdr:rowOff>95250</xdr:rowOff>
    </xdr:from>
    <xdr:to>
      <xdr:col>20</xdr:col>
      <xdr:colOff>293078</xdr:colOff>
      <xdr:row>54</xdr:row>
      <xdr:rowOff>117231</xdr:rowOff>
    </xdr:to>
    <xdr:sp macro="" textlink="">
      <xdr:nvSpPr>
        <xdr:cNvPr id="36" name="직사각형 35">
          <a:extLst>
            <a:ext uri="{FF2B5EF4-FFF2-40B4-BE49-F238E27FC236}">
              <a16:creationId xmlns:a16="http://schemas.microsoft.com/office/drawing/2014/main" id="{00000000-0008-0000-1D00-000024000000}"/>
            </a:ext>
          </a:extLst>
        </xdr:cNvPr>
        <xdr:cNvSpPr/>
      </xdr:nvSpPr>
      <xdr:spPr>
        <a:xfrm>
          <a:off x="1787770" y="12133385"/>
          <a:ext cx="7070481" cy="2491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21981</xdr:colOff>
      <xdr:row>10</xdr:row>
      <xdr:rowOff>183174</xdr:rowOff>
    </xdr:from>
    <xdr:to>
      <xdr:col>8</xdr:col>
      <xdr:colOff>362096</xdr:colOff>
      <xdr:row>19</xdr:row>
      <xdr:rowOff>52044</xdr:rowOff>
    </xdr:to>
    <xdr:pic>
      <xdr:nvPicPr>
        <xdr:cNvPr id="2" name="그림 1" descr="1장_p16_그림3.png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73673" y="2454520"/>
          <a:ext cx="3366135" cy="1913082"/>
        </a:xfrm>
        <a:prstGeom prst="rect">
          <a:avLst/>
        </a:prstGeom>
      </xdr:spPr>
    </xdr:pic>
    <xdr:clientData/>
  </xdr:twoCellAnchor>
  <xdr:twoCellAnchor>
    <xdr:from>
      <xdr:col>6</xdr:col>
      <xdr:colOff>326572</xdr:colOff>
      <xdr:row>281</xdr:row>
      <xdr:rowOff>146957</xdr:rowOff>
    </xdr:from>
    <xdr:to>
      <xdr:col>9</xdr:col>
      <xdr:colOff>114300</xdr:colOff>
      <xdr:row>288</xdr:row>
      <xdr:rowOff>103414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E00-000003000000}"/>
            </a:ext>
          </a:extLst>
        </xdr:cNvPr>
        <xdr:cNvSpPr/>
      </xdr:nvSpPr>
      <xdr:spPr>
        <a:xfrm>
          <a:off x="2830286" y="64383557"/>
          <a:ext cx="1077685" cy="155665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381000</xdr:colOff>
      <xdr:row>281</xdr:row>
      <xdr:rowOff>146957</xdr:rowOff>
    </xdr:from>
    <xdr:to>
      <xdr:col>17</xdr:col>
      <xdr:colOff>168728</xdr:colOff>
      <xdr:row>288</xdr:row>
      <xdr:rowOff>103414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1E00-000004000000}"/>
            </a:ext>
          </a:extLst>
        </xdr:cNvPr>
        <xdr:cNvSpPr/>
      </xdr:nvSpPr>
      <xdr:spPr>
        <a:xfrm>
          <a:off x="6678386" y="64383557"/>
          <a:ext cx="1077685" cy="155665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103414</xdr:colOff>
      <xdr:row>288</xdr:row>
      <xdr:rowOff>206829</xdr:rowOff>
    </xdr:from>
    <xdr:to>
      <xdr:col>14</xdr:col>
      <xdr:colOff>408214</xdr:colOff>
      <xdr:row>291</xdr:row>
      <xdr:rowOff>168729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1E00-000005000000}"/>
            </a:ext>
          </a:extLst>
        </xdr:cNvPr>
        <xdr:cNvSpPr txBox="1"/>
      </xdr:nvSpPr>
      <xdr:spPr>
        <a:xfrm>
          <a:off x="4327071" y="66043629"/>
          <a:ext cx="2378529" cy="647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deptno, job</a:t>
          </a:r>
          <a:r>
            <a:rPr lang="ko-KR" altLang="en-US" sz="1100"/>
            <a:t>동시에 만족하는 데이터</a:t>
          </a:r>
          <a:endParaRPr lang="en-US" altLang="ko-KR" sz="1100"/>
        </a:p>
        <a:p>
          <a:r>
            <a:rPr lang="ko-KR" altLang="en-US" sz="1100"/>
            <a:t>출력</a:t>
          </a:r>
        </a:p>
      </xdr:txBody>
    </xdr:sp>
    <xdr:clientData/>
  </xdr:twoCellAnchor>
  <xdr:twoCellAnchor>
    <xdr:from>
      <xdr:col>8</xdr:col>
      <xdr:colOff>5444</xdr:colOff>
      <xdr:row>288</xdr:row>
      <xdr:rowOff>103413</xdr:rowOff>
    </xdr:from>
    <xdr:to>
      <xdr:col>10</xdr:col>
      <xdr:colOff>103415</xdr:colOff>
      <xdr:row>290</xdr:row>
      <xdr:rowOff>73478</xdr:rowOff>
    </xdr:to>
    <xdr:cxnSp macro="">
      <xdr:nvCxnSpPr>
        <xdr:cNvPr id="7" name="구부러진 연결선 6">
          <a:extLst>
            <a:ext uri="{FF2B5EF4-FFF2-40B4-BE49-F238E27FC236}">
              <a16:creationId xmlns:a16="http://schemas.microsoft.com/office/drawing/2014/main" id="{00000000-0008-0000-1E00-000007000000}"/>
            </a:ext>
          </a:extLst>
        </xdr:cNvPr>
        <xdr:cNvCxnSpPr>
          <a:stCxn id="3" idx="2"/>
          <a:endCxn id="5" idx="1"/>
        </xdr:cNvCxnSpPr>
      </xdr:nvCxnSpPr>
      <xdr:spPr>
        <a:xfrm rot="16200000" flipH="1">
          <a:off x="3634468" y="65674875"/>
          <a:ext cx="427265" cy="957942"/>
        </a:xfrm>
        <a:prstGeom prst="curvedConnector2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408215</xdr:colOff>
      <xdr:row>288</xdr:row>
      <xdr:rowOff>103414</xdr:rowOff>
    </xdr:from>
    <xdr:to>
      <xdr:col>16</xdr:col>
      <xdr:colOff>59873</xdr:colOff>
      <xdr:row>290</xdr:row>
      <xdr:rowOff>73479</xdr:rowOff>
    </xdr:to>
    <xdr:cxnSp macro="">
      <xdr:nvCxnSpPr>
        <xdr:cNvPr id="8" name="구부러진 연결선 7">
          <a:extLst>
            <a:ext uri="{FF2B5EF4-FFF2-40B4-BE49-F238E27FC236}">
              <a16:creationId xmlns:a16="http://schemas.microsoft.com/office/drawing/2014/main" id="{00000000-0008-0000-1E00-000008000000}"/>
            </a:ext>
          </a:extLst>
        </xdr:cNvPr>
        <xdr:cNvCxnSpPr>
          <a:stCxn id="4" idx="2"/>
          <a:endCxn id="5" idx="3"/>
        </xdr:cNvCxnSpPr>
      </xdr:nvCxnSpPr>
      <xdr:spPr>
        <a:xfrm rot="5400000">
          <a:off x="6747783" y="65898032"/>
          <a:ext cx="427265" cy="511629"/>
        </a:xfrm>
        <a:prstGeom prst="curvedConnector2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351343</xdr:colOff>
      <xdr:row>342</xdr:row>
      <xdr:rowOff>43574</xdr:rowOff>
    </xdr:from>
    <xdr:to>
      <xdr:col>16</xdr:col>
      <xdr:colOff>381001</xdr:colOff>
      <xdr:row>356</xdr:row>
      <xdr:rowOff>17082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1E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565100" y="78224774"/>
          <a:ext cx="5973258" cy="3173908"/>
        </a:xfrm>
        <a:prstGeom prst="rect">
          <a:avLst/>
        </a:prstGeom>
      </xdr:spPr>
    </xdr:pic>
    <xdr:clientData/>
  </xdr:twoCellAnchor>
  <xdr:twoCellAnchor>
    <xdr:from>
      <xdr:col>18</xdr:col>
      <xdr:colOff>152400</xdr:colOff>
      <xdr:row>349</xdr:row>
      <xdr:rowOff>168729</xdr:rowOff>
    </xdr:from>
    <xdr:to>
      <xdr:col>22</xdr:col>
      <xdr:colOff>212272</xdr:colOff>
      <xdr:row>349</xdr:row>
      <xdr:rowOff>174171</xdr:rowOff>
    </xdr:to>
    <xdr:cxnSp macro="">
      <xdr:nvCxnSpPr>
        <xdr:cNvPr id="13" name="직선 연결선 12">
          <a:extLst>
            <a:ext uri="{FF2B5EF4-FFF2-40B4-BE49-F238E27FC236}">
              <a16:creationId xmlns:a16="http://schemas.microsoft.com/office/drawing/2014/main" id="{00000000-0008-0000-1E00-00000D000000}"/>
            </a:ext>
          </a:extLst>
        </xdr:cNvPr>
        <xdr:cNvCxnSpPr/>
      </xdr:nvCxnSpPr>
      <xdr:spPr>
        <a:xfrm>
          <a:off x="8169729" y="79950129"/>
          <a:ext cx="1779814" cy="54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21771</xdr:colOff>
      <xdr:row>349</xdr:row>
      <xdr:rowOff>141514</xdr:rowOff>
    </xdr:from>
    <xdr:to>
      <xdr:col>19</xdr:col>
      <xdr:colOff>97973</xdr:colOff>
      <xdr:row>350</xdr:row>
      <xdr:rowOff>5444</xdr:rowOff>
    </xdr:to>
    <xdr:sp macro="" textlink="">
      <xdr:nvSpPr>
        <xdr:cNvPr id="14" name="타원 13">
          <a:extLst>
            <a:ext uri="{FF2B5EF4-FFF2-40B4-BE49-F238E27FC236}">
              <a16:creationId xmlns:a16="http://schemas.microsoft.com/office/drawing/2014/main" id="{00000000-0008-0000-1E00-00000E000000}"/>
            </a:ext>
          </a:extLst>
        </xdr:cNvPr>
        <xdr:cNvSpPr/>
      </xdr:nvSpPr>
      <xdr:spPr>
        <a:xfrm>
          <a:off x="8469085" y="79922914"/>
          <a:ext cx="76202" cy="925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212271</xdr:colOff>
      <xdr:row>349</xdr:row>
      <xdr:rowOff>130628</xdr:rowOff>
    </xdr:from>
    <xdr:to>
      <xdr:col>21</xdr:col>
      <xdr:colOff>288473</xdr:colOff>
      <xdr:row>349</xdr:row>
      <xdr:rowOff>223158</xdr:rowOff>
    </xdr:to>
    <xdr:sp macro="" textlink="">
      <xdr:nvSpPr>
        <xdr:cNvPr id="15" name="타원 14">
          <a:extLst>
            <a:ext uri="{FF2B5EF4-FFF2-40B4-BE49-F238E27FC236}">
              <a16:creationId xmlns:a16="http://schemas.microsoft.com/office/drawing/2014/main" id="{00000000-0008-0000-1E00-00000F000000}"/>
            </a:ext>
          </a:extLst>
        </xdr:cNvPr>
        <xdr:cNvSpPr/>
      </xdr:nvSpPr>
      <xdr:spPr>
        <a:xfrm>
          <a:off x="9519557" y="79912028"/>
          <a:ext cx="76202" cy="925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59872</xdr:colOff>
      <xdr:row>348</xdr:row>
      <xdr:rowOff>130630</xdr:rowOff>
    </xdr:from>
    <xdr:to>
      <xdr:col>22</xdr:col>
      <xdr:colOff>152400</xdr:colOff>
      <xdr:row>349</xdr:row>
      <xdr:rowOff>141515</xdr:rowOff>
    </xdr:to>
    <xdr:cxnSp macro="">
      <xdr:nvCxnSpPr>
        <xdr:cNvPr id="17" name="꺾인 연결선 16">
          <a:extLst>
            <a:ext uri="{FF2B5EF4-FFF2-40B4-BE49-F238E27FC236}">
              <a16:creationId xmlns:a16="http://schemas.microsoft.com/office/drawing/2014/main" id="{00000000-0008-0000-1E00-000011000000}"/>
            </a:ext>
          </a:extLst>
        </xdr:cNvPr>
        <xdr:cNvCxnSpPr>
          <a:stCxn id="14" idx="0"/>
        </xdr:cNvCxnSpPr>
      </xdr:nvCxnSpPr>
      <xdr:spPr>
        <a:xfrm rot="5400000" flipH="1" flipV="1">
          <a:off x="9078686" y="79111930"/>
          <a:ext cx="239485" cy="1382485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212271</xdr:colOff>
      <xdr:row>348</xdr:row>
      <xdr:rowOff>81643</xdr:rowOff>
    </xdr:from>
    <xdr:to>
      <xdr:col>21</xdr:col>
      <xdr:colOff>277313</xdr:colOff>
      <xdr:row>349</xdr:row>
      <xdr:rowOff>144179</xdr:rowOff>
    </xdr:to>
    <xdr:cxnSp macro="">
      <xdr:nvCxnSpPr>
        <xdr:cNvPr id="19" name="꺾인 연결선 18">
          <a:extLst>
            <a:ext uri="{FF2B5EF4-FFF2-40B4-BE49-F238E27FC236}">
              <a16:creationId xmlns:a16="http://schemas.microsoft.com/office/drawing/2014/main" id="{00000000-0008-0000-1E00-000013000000}"/>
            </a:ext>
          </a:extLst>
        </xdr:cNvPr>
        <xdr:cNvCxnSpPr>
          <a:stCxn id="15" idx="7"/>
        </xdr:cNvCxnSpPr>
      </xdr:nvCxnSpPr>
      <xdr:spPr>
        <a:xfrm rot="16200000" flipV="1">
          <a:off x="8761532" y="79102511"/>
          <a:ext cx="291136" cy="1354999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38100</xdr:colOff>
      <xdr:row>344</xdr:row>
      <xdr:rowOff>27214</xdr:rowOff>
    </xdr:from>
    <xdr:to>
      <xdr:col>6</xdr:col>
      <xdr:colOff>408215</xdr:colOff>
      <xdr:row>345</xdr:row>
      <xdr:rowOff>119743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1E00-000014000000}"/>
            </a:ext>
          </a:extLst>
        </xdr:cNvPr>
        <xdr:cNvSpPr/>
      </xdr:nvSpPr>
      <xdr:spPr>
        <a:xfrm>
          <a:off x="2541814" y="78665614"/>
          <a:ext cx="370115" cy="3211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43543</xdr:colOff>
      <xdr:row>349</xdr:row>
      <xdr:rowOff>206828</xdr:rowOff>
    </xdr:from>
    <xdr:to>
      <xdr:col>6</xdr:col>
      <xdr:colOff>413657</xdr:colOff>
      <xdr:row>350</xdr:row>
      <xdr:rowOff>217714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1E00-000015000000}"/>
            </a:ext>
          </a:extLst>
        </xdr:cNvPr>
        <xdr:cNvSpPr/>
      </xdr:nvSpPr>
      <xdr:spPr>
        <a:xfrm>
          <a:off x="2117272" y="79988228"/>
          <a:ext cx="800099" cy="23948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43543</xdr:colOff>
      <xdr:row>351</xdr:row>
      <xdr:rowOff>32657</xdr:rowOff>
    </xdr:from>
    <xdr:to>
      <xdr:col>6</xdr:col>
      <xdr:colOff>413657</xdr:colOff>
      <xdr:row>351</xdr:row>
      <xdr:rowOff>185057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1E00-000016000000}"/>
            </a:ext>
          </a:extLst>
        </xdr:cNvPr>
        <xdr:cNvSpPr/>
      </xdr:nvSpPr>
      <xdr:spPr>
        <a:xfrm>
          <a:off x="2117272" y="80271257"/>
          <a:ext cx="800099" cy="1524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65315</xdr:colOff>
      <xdr:row>351</xdr:row>
      <xdr:rowOff>223157</xdr:rowOff>
    </xdr:from>
    <xdr:to>
      <xdr:col>7</xdr:col>
      <xdr:colOff>386443</xdr:colOff>
      <xdr:row>352</xdr:row>
      <xdr:rowOff>174172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1E00-000017000000}"/>
            </a:ext>
          </a:extLst>
        </xdr:cNvPr>
        <xdr:cNvSpPr/>
      </xdr:nvSpPr>
      <xdr:spPr>
        <a:xfrm>
          <a:off x="1709058" y="80461757"/>
          <a:ext cx="1611085" cy="1796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59872</xdr:colOff>
      <xdr:row>353</xdr:row>
      <xdr:rowOff>5443</xdr:rowOff>
    </xdr:from>
    <xdr:to>
      <xdr:col>7</xdr:col>
      <xdr:colOff>381000</xdr:colOff>
      <xdr:row>353</xdr:row>
      <xdr:rowOff>185058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00000000-0008-0000-1E00-000018000000}"/>
            </a:ext>
          </a:extLst>
        </xdr:cNvPr>
        <xdr:cNvSpPr/>
      </xdr:nvSpPr>
      <xdr:spPr>
        <a:xfrm>
          <a:off x="1703615" y="80701243"/>
          <a:ext cx="1611085" cy="1796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272143</xdr:colOff>
      <xdr:row>394</xdr:row>
      <xdr:rowOff>0</xdr:rowOff>
    </xdr:from>
    <xdr:to>
      <xdr:col>7</xdr:col>
      <xdr:colOff>5443</xdr:colOff>
      <xdr:row>404</xdr:row>
      <xdr:rowOff>0</xdr:rowOff>
    </xdr:to>
    <xdr:sp macro="" textlink="">
      <xdr:nvSpPr>
        <xdr:cNvPr id="25" name="직사각형 24">
          <a:extLst>
            <a:ext uri="{FF2B5EF4-FFF2-40B4-BE49-F238E27FC236}">
              <a16:creationId xmlns:a16="http://schemas.microsoft.com/office/drawing/2014/main" id="{00000000-0008-0000-1E00-000019000000}"/>
            </a:ext>
          </a:extLst>
        </xdr:cNvPr>
        <xdr:cNvSpPr/>
      </xdr:nvSpPr>
      <xdr:spPr>
        <a:xfrm>
          <a:off x="2345872" y="90068400"/>
          <a:ext cx="593271" cy="2286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364673</xdr:colOff>
      <xdr:row>389</xdr:row>
      <xdr:rowOff>5442</xdr:rowOff>
    </xdr:from>
    <xdr:to>
      <xdr:col>7</xdr:col>
      <xdr:colOff>125186</xdr:colOff>
      <xdr:row>390</xdr:row>
      <xdr:rowOff>38100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00000000-0008-0000-1E00-00001A000000}"/>
            </a:ext>
          </a:extLst>
        </xdr:cNvPr>
        <xdr:cNvSpPr/>
      </xdr:nvSpPr>
      <xdr:spPr>
        <a:xfrm>
          <a:off x="1578430" y="88930842"/>
          <a:ext cx="1480456" cy="26125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370115</xdr:colOff>
      <xdr:row>344</xdr:row>
      <xdr:rowOff>27215</xdr:rowOff>
    </xdr:from>
    <xdr:to>
      <xdr:col>17</xdr:col>
      <xdr:colOff>293914</xdr:colOff>
      <xdr:row>345</xdr:row>
      <xdr:rowOff>48987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1E00-00001B000000}"/>
            </a:ext>
          </a:extLst>
        </xdr:cNvPr>
        <xdr:cNvSpPr/>
      </xdr:nvSpPr>
      <xdr:spPr>
        <a:xfrm>
          <a:off x="7527472" y="78665615"/>
          <a:ext cx="353785" cy="25037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0</xdr:colOff>
      <xdr:row>511</xdr:row>
      <xdr:rowOff>87086</xdr:rowOff>
    </xdr:from>
    <xdr:to>
      <xdr:col>22</xdr:col>
      <xdr:colOff>59872</xdr:colOff>
      <xdr:row>511</xdr:row>
      <xdr:rowOff>92528</xdr:rowOff>
    </xdr:to>
    <xdr:cxnSp macro="">
      <xdr:nvCxnSpPr>
        <xdr:cNvPr id="28" name="직선 연결선 27">
          <a:extLst>
            <a:ext uri="{FF2B5EF4-FFF2-40B4-BE49-F238E27FC236}">
              <a16:creationId xmlns:a16="http://schemas.microsoft.com/office/drawing/2014/main" id="{00000000-0008-0000-1E00-00001C000000}"/>
            </a:ext>
          </a:extLst>
        </xdr:cNvPr>
        <xdr:cNvCxnSpPr/>
      </xdr:nvCxnSpPr>
      <xdr:spPr>
        <a:xfrm>
          <a:off x="8017329" y="116901686"/>
          <a:ext cx="1779814" cy="54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299356</xdr:colOff>
      <xdr:row>511</xdr:row>
      <xdr:rowOff>59871</xdr:rowOff>
    </xdr:from>
    <xdr:to>
      <xdr:col>18</xdr:col>
      <xdr:colOff>375558</xdr:colOff>
      <xdr:row>511</xdr:row>
      <xdr:rowOff>152401</xdr:rowOff>
    </xdr:to>
    <xdr:sp macro="" textlink="">
      <xdr:nvSpPr>
        <xdr:cNvPr id="29" name="타원 28">
          <a:extLst>
            <a:ext uri="{FF2B5EF4-FFF2-40B4-BE49-F238E27FC236}">
              <a16:creationId xmlns:a16="http://schemas.microsoft.com/office/drawing/2014/main" id="{00000000-0008-0000-1E00-00001D000000}"/>
            </a:ext>
          </a:extLst>
        </xdr:cNvPr>
        <xdr:cNvSpPr/>
      </xdr:nvSpPr>
      <xdr:spPr>
        <a:xfrm>
          <a:off x="8316685" y="116874471"/>
          <a:ext cx="76202" cy="925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59871</xdr:colOff>
      <xdr:row>511</xdr:row>
      <xdr:rowOff>48985</xdr:rowOff>
    </xdr:from>
    <xdr:to>
      <xdr:col>21</xdr:col>
      <xdr:colOff>136073</xdr:colOff>
      <xdr:row>511</xdr:row>
      <xdr:rowOff>141515</xdr:rowOff>
    </xdr:to>
    <xdr:sp macro="" textlink="">
      <xdr:nvSpPr>
        <xdr:cNvPr id="30" name="타원 29">
          <a:extLst>
            <a:ext uri="{FF2B5EF4-FFF2-40B4-BE49-F238E27FC236}">
              <a16:creationId xmlns:a16="http://schemas.microsoft.com/office/drawing/2014/main" id="{00000000-0008-0000-1E00-00001E000000}"/>
            </a:ext>
          </a:extLst>
        </xdr:cNvPr>
        <xdr:cNvSpPr/>
      </xdr:nvSpPr>
      <xdr:spPr>
        <a:xfrm>
          <a:off x="9367157" y="116863585"/>
          <a:ext cx="76202" cy="925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337457</xdr:colOff>
      <xdr:row>510</xdr:row>
      <xdr:rowOff>48987</xdr:rowOff>
    </xdr:from>
    <xdr:to>
      <xdr:col>21</xdr:col>
      <xdr:colOff>429985</xdr:colOff>
      <xdr:row>511</xdr:row>
      <xdr:rowOff>59872</xdr:rowOff>
    </xdr:to>
    <xdr:cxnSp macro="">
      <xdr:nvCxnSpPr>
        <xdr:cNvPr id="31" name="꺾인 연결선 30">
          <a:extLst>
            <a:ext uri="{FF2B5EF4-FFF2-40B4-BE49-F238E27FC236}">
              <a16:creationId xmlns:a16="http://schemas.microsoft.com/office/drawing/2014/main" id="{00000000-0008-0000-1E00-00001F000000}"/>
            </a:ext>
          </a:extLst>
        </xdr:cNvPr>
        <xdr:cNvCxnSpPr>
          <a:stCxn id="29" idx="0"/>
        </xdr:cNvCxnSpPr>
      </xdr:nvCxnSpPr>
      <xdr:spPr>
        <a:xfrm rot="5400000" flipH="1" flipV="1">
          <a:off x="8926286" y="116063487"/>
          <a:ext cx="239485" cy="1382485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59871</xdr:colOff>
      <xdr:row>510</xdr:row>
      <xdr:rowOff>0</xdr:rowOff>
    </xdr:from>
    <xdr:to>
      <xdr:col>21</xdr:col>
      <xdr:colOff>124913</xdr:colOff>
      <xdr:row>511</xdr:row>
      <xdr:rowOff>62536</xdr:rowOff>
    </xdr:to>
    <xdr:cxnSp macro="">
      <xdr:nvCxnSpPr>
        <xdr:cNvPr id="32" name="꺾인 연결선 31">
          <a:extLst>
            <a:ext uri="{FF2B5EF4-FFF2-40B4-BE49-F238E27FC236}">
              <a16:creationId xmlns:a16="http://schemas.microsoft.com/office/drawing/2014/main" id="{00000000-0008-0000-1E00-000020000000}"/>
            </a:ext>
          </a:extLst>
        </xdr:cNvPr>
        <xdr:cNvCxnSpPr>
          <a:stCxn id="30" idx="7"/>
        </xdr:cNvCxnSpPr>
      </xdr:nvCxnSpPr>
      <xdr:spPr>
        <a:xfrm rot="16200000" flipV="1">
          <a:off x="8609132" y="116054068"/>
          <a:ext cx="291136" cy="1354999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0</xdr:colOff>
      <xdr:row>515</xdr:row>
      <xdr:rowOff>87086</xdr:rowOff>
    </xdr:from>
    <xdr:to>
      <xdr:col>22</xdr:col>
      <xdr:colOff>59872</xdr:colOff>
      <xdr:row>515</xdr:row>
      <xdr:rowOff>92528</xdr:rowOff>
    </xdr:to>
    <xdr:cxnSp macro="">
      <xdr:nvCxnSpPr>
        <xdr:cNvPr id="33" name="직선 연결선 32">
          <a:extLst>
            <a:ext uri="{FF2B5EF4-FFF2-40B4-BE49-F238E27FC236}">
              <a16:creationId xmlns:a16="http://schemas.microsoft.com/office/drawing/2014/main" id="{00000000-0008-0000-1E00-000021000000}"/>
            </a:ext>
          </a:extLst>
        </xdr:cNvPr>
        <xdr:cNvCxnSpPr/>
      </xdr:nvCxnSpPr>
      <xdr:spPr>
        <a:xfrm>
          <a:off x="8017329" y="117816086"/>
          <a:ext cx="1779814" cy="54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299356</xdr:colOff>
      <xdr:row>515</xdr:row>
      <xdr:rowOff>59871</xdr:rowOff>
    </xdr:from>
    <xdr:to>
      <xdr:col>18</xdr:col>
      <xdr:colOff>375558</xdr:colOff>
      <xdr:row>515</xdr:row>
      <xdr:rowOff>152401</xdr:rowOff>
    </xdr:to>
    <xdr:sp macro="" textlink="">
      <xdr:nvSpPr>
        <xdr:cNvPr id="34" name="타원 33">
          <a:extLst>
            <a:ext uri="{FF2B5EF4-FFF2-40B4-BE49-F238E27FC236}">
              <a16:creationId xmlns:a16="http://schemas.microsoft.com/office/drawing/2014/main" id="{00000000-0008-0000-1E00-000022000000}"/>
            </a:ext>
          </a:extLst>
        </xdr:cNvPr>
        <xdr:cNvSpPr/>
      </xdr:nvSpPr>
      <xdr:spPr>
        <a:xfrm>
          <a:off x="8316685" y="117788871"/>
          <a:ext cx="76202" cy="92530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59871</xdr:colOff>
      <xdr:row>515</xdr:row>
      <xdr:rowOff>48985</xdr:rowOff>
    </xdr:from>
    <xdr:to>
      <xdr:col>21</xdr:col>
      <xdr:colOff>136073</xdr:colOff>
      <xdr:row>515</xdr:row>
      <xdr:rowOff>141515</xdr:rowOff>
    </xdr:to>
    <xdr:sp macro="" textlink="">
      <xdr:nvSpPr>
        <xdr:cNvPr id="35" name="타원 34">
          <a:extLst>
            <a:ext uri="{FF2B5EF4-FFF2-40B4-BE49-F238E27FC236}">
              <a16:creationId xmlns:a16="http://schemas.microsoft.com/office/drawing/2014/main" id="{00000000-0008-0000-1E00-000023000000}"/>
            </a:ext>
          </a:extLst>
        </xdr:cNvPr>
        <xdr:cNvSpPr/>
      </xdr:nvSpPr>
      <xdr:spPr>
        <a:xfrm>
          <a:off x="9367157" y="117777985"/>
          <a:ext cx="76202" cy="92530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234043</xdr:colOff>
      <xdr:row>514</xdr:row>
      <xdr:rowOff>54429</xdr:rowOff>
    </xdr:from>
    <xdr:to>
      <xdr:col>18</xdr:col>
      <xdr:colOff>337457</xdr:colOff>
      <xdr:row>515</xdr:row>
      <xdr:rowOff>59871</xdr:rowOff>
    </xdr:to>
    <xdr:cxnSp macro="">
      <xdr:nvCxnSpPr>
        <xdr:cNvPr id="36" name="꺾인 연결선 35">
          <a:extLst>
            <a:ext uri="{FF2B5EF4-FFF2-40B4-BE49-F238E27FC236}">
              <a16:creationId xmlns:a16="http://schemas.microsoft.com/office/drawing/2014/main" id="{00000000-0008-0000-1E00-000024000000}"/>
            </a:ext>
          </a:extLst>
        </xdr:cNvPr>
        <xdr:cNvCxnSpPr>
          <a:stCxn id="34" idx="0"/>
        </xdr:cNvCxnSpPr>
      </xdr:nvCxnSpPr>
      <xdr:spPr>
        <a:xfrm rot="16200000" flipV="1">
          <a:off x="7971065" y="117405150"/>
          <a:ext cx="234042" cy="533400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71031</xdr:colOff>
      <xdr:row>514</xdr:row>
      <xdr:rowOff>43546</xdr:rowOff>
    </xdr:from>
    <xdr:to>
      <xdr:col>22</xdr:col>
      <xdr:colOff>234043</xdr:colOff>
      <xdr:row>515</xdr:row>
      <xdr:rowOff>62537</xdr:rowOff>
    </xdr:to>
    <xdr:cxnSp macro="">
      <xdr:nvCxnSpPr>
        <xdr:cNvPr id="37" name="꺾인 연결선 36">
          <a:extLst>
            <a:ext uri="{FF2B5EF4-FFF2-40B4-BE49-F238E27FC236}">
              <a16:creationId xmlns:a16="http://schemas.microsoft.com/office/drawing/2014/main" id="{00000000-0008-0000-1E00-000025000000}"/>
            </a:ext>
          </a:extLst>
        </xdr:cNvPr>
        <xdr:cNvCxnSpPr>
          <a:stCxn id="35" idx="1"/>
        </xdr:cNvCxnSpPr>
      </xdr:nvCxnSpPr>
      <xdr:spPr>
        <a:xfrm rot="5400000" flipH="1" flipV="1">
          <a:off x="9551020" y="117371243"/>
          <a:ext cx="247591" cy="592997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163286</xdr:colOff>
      <xdr:row>508</xdr:row>
      <xdr:rowOff>125186</xdr:rowOff>
    </xdr:from>
    <xdr:to>
      <xdr:col>22</xdr:col>
      <xdr:colOff>234043</xdr:colOff>
      <xdr:row>512</xdr:row>
      <xdr:rowOff>201386</xdr:rowOff>
    </xdr:to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00000000-0008-0000-1E00-00002A000000}"/>
            </a:ext>
          </a:extLst>
        </xdr:cNvPr>
        <xdr:cNvSpPr/>
      </xdr:nvSpPr>
      <xdr:spPr>
        <a:xfrm>
          <a:off x="7750629" y="116253986"/>
          <a:ext cx="2220685" cy="9906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190500</xdr:colOff>
      <xdr:row>513</xdr:row>
      <xdr:rowOff>70758</xdr:rowOff>
    </xdr:from>
    <xdr:to>
      <xdr:col>22</xdr:col>
      <xdr:colOff>261257</xdr:colOff>
      <xdr:row>517</xdr:row>
      <xdr:rowOff>146958</xdr:rowOff>
    </xdr:to>
    <xdr:sp macro="" textlink="">
      <xdr:nvSpPr>
        <xdr:cNvPr id="43" name="직사각형 42">
          <a:extLst>
            <a:ext uri="{FF2B5EF4-FFF2-40B4-BE49-F238E27FC236}">
              <a16:creationId xmlns:a16="http://schemas.microsoft.com/office/drawing/2014/main" id="{00000000-0008-0000-1E00-00002B000000}"/>
            </a:ext>
          </a:extLst>
        </xdr:cNvPr>
        <xdr:cNvSpPr/>
      </xdr:nvSpPr>
      <xdr:spPr>
        <a:xfrm>
          <a:off x="7777843" y="117342558"/>
          <a:ext cx="2220685" cy="9906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163286</xdr:colOff>
      <xdr:row>510</xdr:row>
      <xdr:rowOff>163286</xdr:rowOff>
    </xdr:from>
    <xdr:to>
      <xdr:col>17</xdr:col>
      <xdr:colOff>190500</xdr:colOff>
      <xdr:row>515</xdr:row>
      <xdr:rowOff>108858</xdr:rowOff>
    </xdr:to>
    <xdr:cxnSp macro="">
      <xdr:nvCxnSpPr>
        <xdr:cNvPr id="45" name="구부러진 연결선 44">
          <a:extLst>
            <a:ext uri="{FF2B5EF4-FFF2-40B4-BE49-F238E27FC236}">
              <a16:creationId xmlns:a16="http://schemas.microsoft.com/office/drawing/2014/main" id="{00000000-0008-0000-1E00-00002D000000}"/>
            </a:ext>
          </a:extLst>
        </xdr:cNvPr>
        <xdr:cNvCxnSpPr>
          <a:stCxn id="42" idx="1"/>
          <a:endCxn id="43" idx="1"/>
        </xdr:cNvCxnSpPr>
      </xdr:nvCxnSpPr>
      <xdr:spPr>
        <a:xfrm rot="10800000" flipH="1" flipV="1">
          <a:off x="7750629" y="116749286"/>
          <a:ext cx="27214" cy="1088572"/>
        </a:xfrm>
        <a:prstGeom prst="curvedConnector3">
          <a:avLst>
            <a:gd name="adj1" fmla="val -84000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531</xdr:row>
      <xdr:rowOff>0</xdr:rowOff>
    </xdr:from>
    <xdr:to>
      <xdr:col>23</xdr:col>
      <xdr:colOff>8405</xdr:colOff>
      <xdr:row>562</xdr:row>
      <xdr:rowOff>189590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1E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3757" y="121386600"/>
          <a:ext cx="8961905" cy="7276190"/>
        </a:xfrm>
        <a:prstGeom prst="rect">
          <a:avLst/>
        </a:prstGeom>
      </xdr:spPr>
    </xdr:pic>
    <xdr:clientData/>
  </xdr:twoCellAnchor>
  <xdr:twoCellAnchor>
    <xdr:from>
      <xdr:col>8</xdr:col>
      <xdr:colOff>65314</xdr:colOff>
      <xdr:row>558</xdr:row>
      <xdr:rowOff>59871</xdr:rowOff>
    </xdr:from>
    <xdr:to>
      <xdr:col>17</xdr:col>
      <xdr:colOff>5443</xdr:colOff>
      <xdr:row>561</xdr:row>
      <xdr:rowOff>16329</xdr:rowOff>
    </xdr:to>
    <xdr:sp macro="" textlink="">
      <xdr:nvSpPr>
        <xdr:cNvPr id="49" name="직사각형 48">
          <a:extLst>
            <a:ext uri="{FF2B5EF4-FFF2-40B4-BE49-F238E27FC236}">
              <a16:creationId xmlns:a16="http://schemas.microsoft.com/office/drawing/2014/main" id="{00000000-0008-0000-1E00-000031000000}"/>
            </a:ext>
          </a:extLst>
        </xdr:cNvPr>
        <xdr:cNvSpPr/>
      </xdr:nvSpPr>
      <xdr:spPr>
        <a:xfrm>
          <a:off x="3429000" y="127618671"/>
          <a:ext cx="4163786" cy="64225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0</xdr:colOff>
      <xdr:row>603</xdr:row>
      <xdr:rowOff>59871</xdr:rowOff>
    </xdr:from>
    <xdr:to>
      <xdr:col>26</xdr:col>
      <xdr:colOff>404162</xdr:colOff>
      <xdr:row>607</xdr:row>
      <xdr:rowOff>116900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1E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3757" y="137905671"/>
          <a:ext cx="10647619" cy="971429"/>
        </a:xfrm>
        <a:prstGeom prst="rect">
          <a:avLst/>
        </a:prstGeom>
      </xdr:spPr>
    </xdr:pic>
    <xdr:clientData/>
  </xdr:twoCellAnchor>
  <xdr:twoCellAnchor>
    <xdr:from>
      <xdr:col>6</xdr:col>
      <xdr:colOff>160735</xdr:colOff>
      <xdr:row>639</xdr:row>
      <xdr:rowOff>217714</xdr:rowOff>
    </xdr:from>
    <xdr:to>
      <xdr:col>8</xdr:col>
      <xdr:colOff>370114</xdr:colOff>
      <xdr:row>655</xdr:row>
      <xdr:rowOff>16329</xdr:rowOff>
    </xdr:to>
    <xdr:sp macro="" textlink="">
      <xdr:nvSpPr>
        <xdr:cNvPr id="51" name="직사각형 50">
          <a:extLst>
            <a:ext uri="{FF2B5EF4-FFF2-40B4-BE49-F238E27FC236}">
              <a16:creationId xmlns:a16="http://schemas.microsoft.com/office/drawing/2014/main" id="{00000000-0008-0000-1E00-000033000000}"/>
            </a:ext>
          </a:extLst>
        </xdr:cNvPr>
        <xdr:cNvSpPr/>
      </xdr:nvSpPr>
      <xdr:spPr>
        <a:xfrm>
          <a:off x="2655094" y="144771495"/>
          <a:ext cx="1066629" cy="34181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386954</xdr:colOff>
      <xdr:row>639</xdr:row>
      <xdr:rowOff>217714</xdr:rowOff>
    </xdr:from>
    <xdr:to>
      <xdr:col>10</xdr:col>
      <xdr:colOff>140495</xdr:colOff>
      <xdr:row>655</xdr:row>
      <xdr:rowOff>16329</xdr:rowOff>
    </xdr:to>
    <xdr:sp macro="" textlink="">
      <xdr:nvSpPr>
        <xdr:cNvPr id="52" name="직사각형 51">
          <a:extLst>
            <a:ext uri="{FF2B5EF4-FFF2-40B4-BE49-F238E27FC236}">
              <a16:creationId xmlns:a16="http://schemas.microsoft.com/office/drawing/2014/main" id="{00000000-0008-0000-1E00-000034000000}"/>
            </a:ext>
          </a:extLst>
        </xdr:cNvPr>
        <xdr:cNvSpPr/>
      </xdr:nvSpPr>
      <xdr:spPr>
        <a:xfrm>
          <a:off x="3738563" y="144771495"/>
          <a:ext cx="610791" cy="34181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35718</xdr:colOff>
      <xdr:row>640</xdr:row>
      <xdr:rowOff>41672</xdr:rowOff>
    </xdr:from>
    <xdr:to>
      <xdr:col>13</xdr:col>
      <xdr:colOff>291702</xdr:colOff>
      <xdr:row>644</xdr:row>
      <xdr:rowOff>113109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00000000-0008-0000-1E00-000035000000}"/>
            </a:ext>
          </a:extLst>
        </xdr:cNvPr>
        <xdr:cNvSpPr txBox="1"/>
      </xdr:nvSpPr>
      <xdr:spPr>
        <a:xfrm>
          <a:off x="4673202" y="144821672"/>
          <a:ext cx="1464469" cy="97631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comm</a:t>
          </a:r>
          <a:r>
            <a:rPr lang="ko-KR" altLang="en-US" sz="1100"/>
            <a:t>컬럼에 </a:t>
          </a:r>
          <a:r>
            <a:rPr lang="en-US" altLang="ko-KR" sz="1100"/>
            <a:t>null</a:t>
          </a:r>
          <a:r>
            <a:rPr lang="ko-KR" altLang="en-US" sz="1100"/>
            <a:t>이</a:t>
          </a:r>
          <a:endParaRPr lang="en-US" altLang="ko-KR" sz="1100"/>
        </a:p>
        <a:p>
          <a:r>
            <a:rPr lang="ko-KR" altLang="en-US" sz="1100"/>
            <a:t>존재 한다</a:t>
          </a:r>
          <a:r>
            <a:rPr lang="en-US" altLang="ko-KR" sz="1100"/>
            <a:t>.</a:t>
          </a:r>
        </a:p>
        <a:p>
          <a:r>
            <a:rPr lang="en-US" altLang="ko-KR" sz="1100"/>
            <a:t>NULL</a:t>
          </a:r>
          <a:r>
            <a:rPr lang="en-US" altLang="ko-KR" sz="1100" baseline="0"/>
            <a:t> + SAL -&gt; NULL</a:t>
          </a:r>
          <a:endParaRPr lang="ko-KR" altLang="en-US" sz="1100"/>
        </a:p>
      </xdr:txBody>
    </xdr:sp>
    <xdr:clientData/>
  </xdr:twoCellAnchor>
  <xdr:twoCellAnchor editAs="oneCell">
    <xdr:from>
      <xdr:col>4</xdr:col>
      <xdr:colOff>5953</xdr:colOff>
      <xdr:row>702</xdr:row>
      <xdr:rowOff>125015</xdr:rowOff>
    </xdr:from>
    <xdr:to>
      <xdr:col>16</xdr:col>
      <xdr:colOff>92170</xdr:colOff>
      <xdr:row>714</xdr:row>
      <xdr:rowOff>200866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1E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43062" y="158930578"/>
          <a:ext cx="5580952" cy="27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732</xdr:row>
      <xdr:rowOff>0</xdr:rowOff>
    </xdr:from>
    <xdr:to>
      <xdr:col>19</xdr:col>
      <xdr:colOff>333676</xdr:colOff>
      <xdr:row>741</xdr:row>
      <xdr:rowOff>154507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1E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37109" y="165592125"/>
          <a:ext cx="7114286" cy="21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363141</xdr:colOff>
      <xdr:row>753</xdr:row>
      <xdr:rowOff>23812</xdr:rowOff>
    </xdr:from>
    <xdr:to>
      <xdr:col>12</xdr:col>
      <xdr:colOff>315040</xdr:colOff>
      <xdr:row>766</xdr:row>
      <xdr:rowOff>121063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1E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71625" y="170366531"/>
          <a:ext cx="3809524" cy="30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753</xdr:row>
      <xdr:rowOff>0</xdr:rowOff>
    </xdr:from>
    <xdr:to>
      <xdr:col>20</xdr:col>
      <xdr:colOff>390101</xdr:colOff>
      <xdr:row>766</xdr:row>
      <xdr:rowOff>87727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1E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45969" y="170342719"/>
          <a:ext cx="3390476" cy="3028571"/>
        </a:xfrm>
        <a:prstGeom prst="rect">
          <a:avLst/>
        </a:prstGeom>
      </xdr:spPr>
    </xdr:pic>
    <xdr:clientData/>
  </xdr:twoCellAnchor>
  <xdr:twoCellAnchor editAs="oneCell">
    <xdr:from>
      <xdr:col>3</xdr:col>
      <xdr:colOff>148829</xdr:colOff>
      <xdr:row>769</xdr:row>
      <xdr:rowOff>196453</xdr:rowOff>
    </xdr:from>
    <xdr:to>
      <xdr:col>12</xdr:col>
      <xdr:colOff>142875</xdr:colOff>
      <xdr:row>782</xdr:row>
      <xdr:rowOff>40386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1E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7313" y="174158672"/>
          <a:ext cx="3851671" cy="2784777"/>
        </a:xfrm>
        <a:prstGeom prst="rect">
          <a:avLst/>
        </a:prstGeom>
      </xdr:spPr>
    </xdr:pic>
    <xdr:clientData/>
  </xdr:twoCellAnchor>
  <xdr:twoCellAnchor editAs="oneCell">
    <xdr:from>
      <xdr:col>3</xdr:col>
      <xdr:colOff>53578</xdr:colOff>
      <xdr:row>878</xdr:row>
      <xdr:rowOff>125015</xdr:rowOff>
    </xdr:from>
    <xdr:to>
      <xdr:col>9</xdr:col>
      <xdr:colOff>7204</xdr:colOff>
      <xdr:row>886</xdr:row>
      <xdr:rowOff>95453</xdr:rowOff>
    </xdr:to>
    <xdr:pic>
      <xdr:nvPicPr>
        <xdr:cNvPr id="46" name="그림 45" descr="교집합 - 위키백과, 우리 모두의 백과사전">
          <a:extLst>
            <a:ext uri="{FF2B5EF4-FFF2-40B4-BE49-F238E27FC236}">
              <a16:creationId xmlns:a16="http://schemas.microsoft.com/office/drawing/2014/main" id="{00000000-0008-0000-1E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2062" y="198745078"/>
          <a:ext cx="2525376" cy="178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130968</xdr:colOff>
      <xdr:row>903</xdr:row>
      <xdr:rowOff>220265</xdr:rowOff>
    </xdr:from>
    <xdr:to>
      <xdr:col>11</xdr:col>
      <xdr:colOff>267459</xdr:colOff>
      <xdr:row>912</xdr:row>
      <xdr:rowOff>46351</xdr:rowOff>
    </xdr:to>
    <xdr:pic>
      <xdr:nvPicPr>
        <xdr:cNvPr id="47" name="그림 46" descr="모듈식 수학 (하)] 1. 집합과 명제 (14) 차집합">
          <a:extLst>
            <a:ext uri="{FF2B5EF4-FFF2-40B4-BE49-F238E27FC236}">
              <a16:creationId xmlns:a16="http://schemas.microsoft.com/office/drawing/2014/main" id="{00000000-0008-0000-1E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8077" y="204495796"/>
          <a:ext cx="3136866" cy="186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39</xdr:col>
      <xdr:colOff>87479</xdr:colOff>
      <xdr:row>30</xdr:row>
      <xdr:rowOff>30174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981" y="2044212"/>
          <a:ext cx="15276190" cy="4800000"/>
        </a:xfrm>
        <a:prstGeom prst="rect">
          <a:avLst/>
        </a:prstGeom>
      </xdr:spPr>
    </xdr:pic>
    <xdr:clientData/>
  </xdr:twoCellAnchor>
  <xdr:twoCellAnchor>
    <xdr:from>
      <xdr:col>4</xdr:col>
      <xdr:colOff>51288</xdr:colOff>
      <xdr:row>23</xdr:row>
      <xdr:rowOff>102577</xdr:rowOff>
    </xdr:from>
    <xdr:to>
      <xdr:col>17</xdr:col>
      <xdr:colOff>329711</xdr:colOff>
      <xdr:row>26</xdr:row>
      <xdr:rowOff>36635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F00-000003000000}"/>
            </a:ext>
          </a:extLst>
        </xdr:cNvPr>
        <xdr:cNvSpPr/>
      </xdr:nvSpPr>
      <xdr:spPr>
        <a:xfrm>
          <a:off x="1699846" y="5326673"/>
          <a:ext cx="5898173" cy="6154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0</xdr:colOff>
      <xdr:row>41</xdr:row>
      <xdr:rowOff>0</xdr:rowOff>
    </xdr:from>
    <xdr:to>
      <xdr:col>31</xdr:col>
      <xdr:colOff>149503</xdr:colOff>
      <xdr:row>80</xdr:row>
      <xdr:rowOff>36988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6269" y="9312519"/>
          <a:ext cx="11447619" cy="88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81</xdr:row>
      <xdr:rowOff>227134</xdr:rowOff>
    </xdr:from>
    <xdr:to>
      <xdr:col>47</xdr:col>
      <xdr:colOff>70983</xdr:colOff>
      <xdr:row>125</xdr:row>
      <xdr:rowOff>137973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1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6269" y="18625038"/>
          <a:ext cx="18285714" cy="99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128</xdr:row>
      <xdr:rowOff>0</xdr:rowOff>
    </xdr:from>
    <xdr:to>
      <xdr:col>47</xdr:col>
      <xdr:colOff>70983</xdr:colOff>
      <xdr:row>171</xdr:row>
      <xdr:rowOff>137974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6269" y="29073231"/>
          <a:ext cx="18285714" cy="99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174</xdr:row>
      <xdr:rowOff>0</xdr:rowOff>
    </xdr:from>
    <xdr:to>
      <xdr:col>47</xdr:col>
      <xdr:colOff>70983</xdr:colOff>
      <xdr:row>217</xdr:row>
      <xdr:rowOff>137973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1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6269" y="39521423"/>
          <a:ext cx="18285714" cy="99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227</xdr:row>
      <xdr:rowOff>0</xdr:rowOff>
    </xdr:from>
    <xdr:to>
      <xdr:col>23</xdr:col>
      <xdr:colOff>211529</xdr:colOff>
      <xdr:row>246</xdr:row>
      <xdr:rowOff>84443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1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48558" y="51559558"/>
          <a:ext cx="7619048" cy="4400000"/>
        </a:xfrm>
        <a:prstGeom prst="rect">
          <a:avLst/>
        </a:prstGeom>
      </xdr:spPr>
    </xdr:pic>
    <xdr:clientData/>
  </xdr:twoCellAnchor>
  <xdr:twoCellAnchor>
    <xdr:from>
      <xdr:col>7</xdr:col>
      <xdr:colOff>21982</xdr:colOff>
      <xdr:row>252</xdr:row>
      <xdr:rowOff>14654</xdr:rowOff>
    </xdr:from>
    <xdr:to>
      <xdr:col>7</xdr:col>
      <xdr:colOff>388328</xdr:colOff>
      <xdr:row>252</xdr:row>
      <xdr:rowOff>219808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F00-000009000000}"/>
            </a:ext>
          </a:extLst>
        </xdr:cNvPr>
        <xdr:cNvSpPr/>
      </xdr:nvSpPr>
      <xdr:spPr>
        <a:xfrm>
          <a:off x="2967405" y="57252577"/>
          <a:ext cx="366346" cy="2051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43963</xdr:colOff>
      <xdr:row>252</xdr:row>
      <xdr:rowOff>14654</xdr:rowOff>
    </xdr:from>
    <xdr:to>
      <xdr:col>11</xdr:col>
      <xdr:colOff>73270</xdr:colOff>
      <xdr:row>252</xdr:row>
      <xdr:rowOff>219808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F00-00000A000000}"/>
            </a:ext>
          </a:extLst>
        </xdr:cNvPr>
        <xdr:cNvSpPr/>
      </xdr:nvSpPr>
      <xdr:spPr>
        <a:xfrm>
          <a:off x="4286251" y="57252577"/>
          <a:ext cx="461596" cy="2051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241788</xdr:colOff>
      <xdr:row>254</xdr:row>
      <xdr:rowOff>139211</xdr:rowOff>
    </xdr:from>
    <xdr:to>
      <xdr:col>14</xdr:col>
      <xdr:colOff>249115</xdr:colOff>
      <xdr:row>257</xdr:row>
      <xdr:rowOff>102576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1F00-00000B000000}"/>
            </a:ext>
          </a:extLst>
        </xdr:cNvPr>
        <xdr:cNvSpPr txBox="1"/>
      </xdr:nvSpPr>
      <xdr:spPr>
        <a:xfrm>
          <a:off x="4484076" y="57831403"/>
          <a:ext cx="1736481" cy="64476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사용자 계정</a:t>
          </a:r>
          <a:r>
            <a:rPr lang="en-US" altLang="ko-KR" sz="1100"/>
            <a:t>:scott</a:t>
          </a:r>
        </a:p>
        <a:p>
          <a:r>
            <a:rPr lang="ko-KR" altLang="en-US" sz="1100"/>
            <a:t>비번</a:t>
          </a:r>
          <a:r>
            <a:rPr lang="en-US" altLang="ko-KR" sz="1100"/>
            <a:t>: pcwk</a:t>
          </a:r>
          <a:endParaRPr lang="ko-KR" altLang="en-US" sz="1100"/>
        </a:p>
      </xdr:txBody>
    </xdr:sp>
    <xdr:clientData/>
  </xdr:twoCellAnchor>
  <xdr:twoCellAnchor>
    <xdr:from>
      <xdr:col>10</xdr:col>
      <xdr:colOff>241787</xdr:colOff>
      <xdr:row>252</xdr:row>
      <xdr:rowOff>219809</xdr:rowOff>
    </xdr:from>
    <xdr:to>
      <xdr:col>10</xdr:col>
      <xdr:colOff>274760</xdr:colOff>
      <xdr:row>256</xdr:row>
      <xdr:rowOff>7327</xdr:rowOff>
    </xdr:to>
    <xdr:cxnSp macro="">
      <xdr:nvCxnSpPr>
        <xdr:cNvPr id="13" name="구부러진 연결선 12">
          <a:extLst>
            <a:ext uri="{FF2B5EF4-FFF2-40B4-BE49-F238E27FC236}">
              <a16:creationId xmlns:a16="http://schemas.microsoft.com/office/drawing/2014/main" id="{00000000-0008-0000-1F00-00000D000000}"/>
            </a:ext>
          </a:extLst>
        </xdr:cNvPr>
        <xdr:cNvCxnSpPr>
          <a:stCxn id="11" idx="1"/>
          <a:endCxn id="10" idx="2"/>
        </xdr:cNvCxnSpPr>
      </xdr:nvCxnSpPr>
      <xdr:spPr>
        <a:xfrm rot="10800000" flipH="1">
          <a:off x="4484075" y="57457732"/>
          <a:ext cx="32973" cy="696057"/>
        </a:xfrm>
        <a:prstGeom prst="curvedConnector4">
          <a:avLst>
            <a:gd name="adj1" fmla="val -693295"/>
            <a:gd name="adj2" fmla="val 7315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205155</xdr:colOff>
      <xdr:row>252</xdr:row>
      <xdr:rowOff>219809</xdr:rowOff>
    </xdr:from>
    <xdr:to>
      <xdr:col>10</xdr:col>
      <xdr:colOff>241788</xdr:colOff>
      <xdr:row>256</xdr:row>
      <xdr:rowOff>7327</xdr:rowOff>
    </xdr:to>
    <xdr:cxnSp macro="">
      <xdr:nvCxnSpPr>
        <xdr:cNvPr id="14" name="구부러진 연결선 13">
          <a:extLst>
            <a:ext uri="{FF2B5EF4-FFF2-40B4-BE49-F238E27FC236}">
              <a16:creationId xmlns:a16="http://schemas.microsoft.com/office/drawing/2014/main" id="{00000000-0008-0000-1F00-00000E000000}"/>
            </a:ext>
          </a:extLst>
        </xdr:cNvPr>
        <xdr:cNvCxnSpPr>
          <a:stCxn id="11" idx="1"/>
          <a:endCxn id="9" idx="2"/>
        </xdr:cNvCxnSpPr>
      </xdr:nvCxnSpPr>
      <xdr:spPr>
        <a:xfrm rot="10800000">
          <a:off x="3150578" y="57457732"/>
          <a:ext cx="1333498" cy="696057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337038</xdr:colOff>
      <xdr:row>367</xdr:row>
      <xdr:rowOff>80597</xdr:rowOff>
    </xdr:from>
    <xdr:to>
      <xdr:col>23</xdr:col>
      <xdr:colOff>224757</xdr:colOff>
      <xdr:row>388</xdr:row>
      <xdr:rowOff>6008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1F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5596" y="83439001"/>
          <a:ext cx="7295238" cy="46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278423</xdr:colOff>
      <xdr:row>391</xdr:row>
      <xdr:rowOff>36634</xdr:rowOff>
    </xdr:from>
    <xdr:to>
      <xdr:col>21</xdr:col>
      <xdr:colOff>27026</xdr:colOff>
      <xdr:row>411</xdr:row>
      <xdr:rowOff>189180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1F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26981" y="88846269"/>
          <a:ext cx="6533333" cy="4695238"/>
        </a:xfrm>
        <a:prstGeom prst="rect">
          <a:avLst/>
        </a:prstGeom>
      </xdr:spPr>
    </xdr:pic>
    <xdr:clientData/>
  </xdr:twoCellAnchor>
  <xdr:twoCellAnchor>
    <xdr:from>
      <xdr:col>8</xdr:col>
      <xdr:colOff>278423</xdr:colOff>
      <xdr:row>393</xdr:row>
      <xdr:rowOff>139211</xdr:rowOff>
    </xdr:from>
    <xdr:to>
      <xdr:col>16</xdr:col>
      <xdr:colOff>234462</xdr:colOff>
      <xdr:row>395</xdr:row>
      <xdr:rowOff>29308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1F00-000013000000}"/>
            </a:ext>
          </a:extLst>
        </xdr:cNvPr>
        <xdr:cNvSpPr/>
      </xdr:nvSpPr>
      <xdr:spPr>
        <a:xfrm>
          <a:off x="3656135" y="89403115"/>
          <a:ext cx="3414346" cy="34436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271096</xdr:colOff>
      <xdr:row>414</xdr:row>
      <xdr:rowOff>205154</xdr:rowOff>
    </xdr:from>
    <xdr:to>
      <xdr:col>21</xdr:col>
      <xdr:colOff>19699</xdr:colOff>
      <xdr:row>435</xdr:row>
      <xdr:rowOff>130565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1F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19654" y="94238885"/>
          <a:ext cx="6533333" cy="4695238"/>
        </a:xfrm>
        <a:prstGeom prst="rect">
          <a:avLst/>
        </a:prstGeom>
      </xdr:spPr>
    </xdr:pic>
    <xdr:clientData/>
  </xdr:twoCellAnchor>
  <xdr:twoCellAnchor>
    <xdr:from>
      <xdr:col>8</xdr:col>
      <xdr:colOff>352425</xdr:colOff>
      <xdr:row>419</xdr:row>
      <xdr:rowOff>161925</xdr:rowOff>
    </xdr:from>
    <xdr:to>
      <xdr:col>19</xdr:col>
      <xdr:colOff>123825</xdr:colOff>
      <xdr:row>421</xdr:row>
      <xdr:rowOff>52022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1F00-000015000000}"/>
            </a:ext>
          </a:extLst>
        </xdr:cNvPr>
        <xdr:cNvSpPr/>
      </xdr:nvSpPr>
      <xdr:spPr>
        <a:xfrm>
          <a:off x="3705225" y="95945325"/>
          <a:ext cx="4486275" cy="34729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440</xdr:row>
      <xdr:rowOff>0</xdr:rowOff>
    </xdr:from>
    <xdr:to>
      <xdr:col>14</xdr:col>
      <xdr:colOff>39104</xdr:colOff>
      <xdr:row>456</xdr:row>
      <xdr:rowOff>132876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1F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66925" y="100584000"/>
          <a:ext cx="3695238" cy="379047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488</xdr:row>
      <xdr:rowOff>0</xdr:rowOff>
    </xdr:from>
    <xdr:to>
      <xdr:col>22</xdr:col>
      <xdr:colOff>243818</xdr:colOff>
      <xdr:row>500</xdr:row>
      <xdr:rowOff>93432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1F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48558" y="107434673"/>
          <a:ext cx="7219048" cy="28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506</xdr:row>
      <xdr:rowOff>102577</xdr:rowOff>
    </xdr:from>
    <xdr:to>
      <xdr:col>13</xdr:col>
      <xdr:colOff>9796</xdr:colOff>
      <xdr:row>511</xdr:row>
      <xdr:rowOff>4999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1F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48558" y="112534212"/>
          <a:ext cx="3695238" cy="10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519</xdr:row>
      <xdr:rowOff>0</xdr:rowOff>
    </xdr:from>
    <xdr:to>
      <xdr:col>8</xdr:col>
      <xdr:colOff>444460</xdr:colOff>
      <xdr:row>524</xdr:row>
      <xdr:rowOff>121470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1F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48558" y="117882865"/>
          <a:ext cx="2276190" cy="12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526</xdr:row>
      <xdr:rowOff>1</xdr:rowOff>
    </xdr:from>
    <xdr:to>
      <xdr:col>19</xdr:col>
      <xdr:colOff>300403</xdr:colOff>
      <xdr:row>541</xdr:row>
      <xdr:rowOff>140406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1F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648558" y="119472809"/>
          <a:ext cx="6220557" cy="354742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565</xdr:row>
      <xdr:rowOff>0</xdr:rowOff>
    </xdr:from>
    <xdr:to>
      <xdr:col>13</xdr:col>
      <xdr:colOff>242084</xdr:colOff>
      <xdr:row>577</xdr:row>
      <xdr:rowOff>64861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1F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80846" y="128331058"/>
          <a:ext cx="3495238" cy="279047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587</xdr:row>
      <xdr:rowOff>0</xdr:rowOff>
    </xdr:from>
    <xdr:to>
      <xdr:col>14</xdr:col>
      <xdr:colOff>339413</xdr:colOff>
      <xdr:row>591</xdr:row>
      <xdr:rowOff>148604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1F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48558" y="133328019"/>
          <a:ext cx="4457143" cy="10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603</xdr:row>
      <xdr:rowOff>0</xdr:rowOff>
    </xdr:from>
    <xdr:to>
      <xdr:col>13</xdr:col>
      <xdr:colOff>152653</xdr:colOff>
      <xdr:row>615</xdr:row>
      <xdr:rowOff>17242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1F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48558" y="136962173"/>
          <a:ext cx="3838095" cy="27428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627</xdr:row>
      <xdr:rowOff>227134</xdr:rowOff>
    </xdr:from>
    <xdr:to>
      <xdr:col>7</xdr:col>
      <xdr:colOff>221125</xdr:colOff>
      <xdr:row>631</xdr:row>
      <xdr:rowOff>147167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1F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80846" y="142640538"/>
          <a:ext cx="1180952" cy="82857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642</xdr:row>
      <xdr:rowOff>0</xdr:rowOff>
    </xdr:from>
    <xdr:to>
      <xdr:col>8</xdr:col>
      <xdr:colOff>1191034</xdr:colOff>
      <xdr:row>654</xdr:row>
      <xdr:rowOff>36290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1F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080846" y="145820423"/>
          <a:ext cx="2590476" cy="2761905"/>
        </a:xfrm>
        <a:prstGeom prst="rect">
          <a:avLst/>
        </a:prstGeom>
      </xdr:spPr>
    </xdr:pic>
    <xdr:clientData/>
  </xdr:twoCellAnchor>
  <xdr:twoCellAnchor>
    <xdr:from>
      <xdr:col>4</xdr:col>
      <xdr:colOff>351692</xdr:colOff>
      <xdr:row>632</xdr:row>
      <xdr:rowOff>219808</xdr:rowOff>
    </xdr:from>
    <xdr:to>
      <xdr:col>8</xdr:col>
      <xdr:colOff>1003789</xdr:colOff>
      <xdr:row>636</xdr:row>
      <xdr:rowOff>190500</xdr:rowOff>
    </xdr:to>
    <xdr:sp macro="" textlink="">
      <xdr:nvSpPr>
        <xdr:cNvPr id="32" name="직사각형 31">
          <a:extLst>
            <a:ext uri="{FF2B5EF4-FFF2-40B4-BE49-F238E27FC236}">
              <a16:creationId xmlns:a16="http://schemas.microsoft.com/office/drawing/2014/main" id="{00000000-0008-0000-1F00-000020000000}"/>
            </a:ext>
          </a:extLst>
        </xdr:cNvPr>
        <xdr:cNvSpPr/>
      </xdr:nvSpPr>
      <xdr:spPr>
        <a:xfrm>
          <a:off x="2000250" y="143768885"/>
          <a:ext cx="2483827" cy="87923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351692</xdr:colOff>
      <xdr:row>637</xdr:row>
      <xdr:rowOff>21981</xdr:rowOff>
    </xdr:from>
    <xdr:to>
      <xdr:col>8</xdr:col>
      <xdr:colOff>1003789</xdr:colOff>
      <xdr:row>640</xdr:row>
      <xdr:rowOff>219807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1F00-000021000000}"/>
            </a:ext>
          </a:extLst>
        </xdr:cNvPr>
        <xdr:cNvSpPr/>
      </xdr:nvSpPr>
      <xdr:spPr>
        <a:xfrm>
          <a:off x="2000250" y="144706731"/>
          <a:ext cx="2483827" cy="87923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351692</xdr:colOff>
      <xdr:row>641</xdr:row>
      <xdr:rowOff>139211</xdr:rowOff>
    </xdr:from>
    <xdr:to>
      <xdr:col>9</xdr:col>
      <xdr:colOff>0</xdr:colOff>
      <xdr:row>654</xdr:row>
      <xdr:rowOff>102576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00000000-0008-0000-1F00-000022000000}"/>
            </a:ext>
          </a:extLst>
        </xdr:cNvPr>
        <xdr:cNvSpPr/>
      </xdr:nvSpPr>
      <xdr:spPr>
        <a:xfrm>
          <a:off x="2000250" y="145732499"/>
          <a:ext cx="2806212" cy="29161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1003789</xdr:colOff>
      <xdr:row>634</xdr:row>
      <xdr:rowOff>205154</xdr:rowOff>
    </xdr:from>
    <xdr:to>
      <xdr:col>9</xdr:col>
      <xdr:colOff>0</xdr:colOff>
      <xdr:row>648</xdr:row>
      <xdr:rowOff>7326</xdr:rowOff>
    </xdr:to>
    <xdr:cxnSp macro="">
      <xdr:nvCxnSpPr>
        <xdr:cNvPr id="36" name="구부러진 연결선 35">
          <a:extLst>
            <a:ext uri="{FF2B5EF4-FFF2-40B4-BE49-F238E27FC236}">
              <a16:creationId xmlns:a16="http://schemas.microsoft.com/office/drawing/2014/main" id="{00000000-0008-0000-1F00-000024000000}"/>
            </a:ext>
          </a:extLst>
        </xdr:cNvPr>
        <xdr:cNvCxnSpPr>
          <a:stCxn id="32" idx="3"/>
          <a:endCxn id="34" idx="3"/>
        </xdr:cNvCxnSpPr>
      </xdr:nvCxnSpPr>
      <xdr:spPr>
        <a:xfrm>
          <a:off x="4484077" y="144208500"/>
          <a:ext cx="322385" cy="2982057"/>
        </a:xfrm>
        <a:prstGeom prst="curvedConnector3">
          <a:avLst>
            <a:gd name="adj1" fmla="val 17090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1003789</xdr:colOff>
      <xdr:row>639</xdr:row>
      <xdr:rowOff>7327</xdr:rowOff>
    </xdr:from>
    <xdr:to>
      <xdr:col>9</xdr:col>
      <xdr:colOff>0</xdr:colOff>
      <xdr:row>648</xdr:row>
      <xdr:rowOff>7326</xdr:rowOff>
    </xdr:to>
    <xdr:cxnSp macro="">
      <xdr:nvCxnSpPr>
        <xdr:cNvPr id="37" name="구부러진 연결선 36">
          <a:extLst>
            <a:ext uri="{FF2B5EF4-FFF2-40B4-BE49-F238E27FC236}">
              <a16:creationId xmlns:a16="http://schemas.microsoft.com/office/drawing/2014/main" id="{00000000-0008-0000-1F00-000025000000}"/>
            </a:ext>
          </a:extLst>
        </xdr:cNvPr>
        <xdr:cNvCxnSpPr>
          <a:stCxn id="33" idx="3"/>
          <a:endCxn id="34" idx="3"/>
        </xdr:cNvCxnSpPr>
      </xdr:nvCxnSpPr>
      <xdr:spPr>
        <a:xfrm>
          <a:off x="4484077" y="145146346"/>
          <a:ext cx="322385" cy="2044211"/>
        </a:xfrm>
        <a:prstGeom prst="curvedConnector3">
          <a:avLst>
            <a:gd name="adj1" fmla="val 17090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424961</xdr:colOff>
      <xdr:row>637</xdr:row>
      <xdr:rowOff>190501</xdr:rowOff>
    </xdr:from>
    <xdr:to>
      <xdr:col>18</xdr:col>
      <xdr:colOff>212481</xdr:colOff>
      <xdr:row>640</xdr:row>
      <xdr:rowOff>219809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1F00-000028000000}"/>
            </a:ext>
          </a:extLst>
        </xdr:cNvPr>
        <xdr:cNvSpPr txBox="1"/>
      </xdr:nvSpPr>
      <xdr:spPr>
        <a:xfrm>
          <a:off x="5231423" y="144875251"/>
          <a:ext cx="2117481" cy="71071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DISTINCT</a:t>
          </a:r>
          <a:r>
            <a:rPr lang="ko-KR" altLang="en-US" sz="1100"/>
            <a:t>는 출력 컬럼 조합에서</a:t>
          </a:r>
          <a:endParaRPr lang="en-US" altLang="ko-KR" sz="1100"/>
        </a:p>
        <a:p>
          <a:r>
            <a:rPr lang="ko-KR" altLang="en-US" sz="1100"/>
            <a:t>유일한 데이터를 출력 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666</xdr:row>
      <xdr:rowOff>0</xdr:rowOff>
    </xdr:from>
    <xdr:to>
      <xdr:col>8</xdr:col>
      <xdr:colOff>1152939</xdr:colOff>
      <xdr:row>678</xdr:row>
      <xdr:rowOff>45814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1F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80846" y="151271654"/>
          <a:ext cx="2552381" cy="2771429"/>
        </a:xfrm>
        <a:prstGeom prst="rect">
          <a:avLst/>
        </a:prstGeom>
      </xdr:spPr>
    </xdr:pic>
    <xdr:clientData/>
  </xdr:twoCellAnchor>
  <xdr:twoCellAnchor editAs="oneCell">
    <xdr:from>
      <xdr:col>4</xdr:col>
      <xdr:colOff>315057</xdr:colOff>
      <xdr:row>682</xdr:row>
      <xdr:rowOff>197827</xdr:rowOff>
    </xdr:from>
    <xdr:to>
      <xdr:col>14</xdr:col>
      <xdr:colOff>159232</xdr:colOff>
      <xdr:row>694</xdr:row>
      <xdr:rowOff>224593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1F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63615" y="155103635"/>
          <a:ext cx="3961905" cy="2752381"/>
        </a:xfrm>
        <a:prstGeom prst="rect">
          <a:avLst/>
        </a:prstGeom>
      </xdr:spPr>
    </xdr:pic>
    <xdr:clientData/>
  </xdr:twoCellAnchor>
  <xdr:twoCellAnchor editAs="oneCell">
    <xdr:from>
      <xdr:col>5</xdr:col>
      <xdr:colOff>80597</xdr:colOff>
      <xdr:row>698</xdr:row>
      <xdr:rowOff>51288</xdr:rowOff>
    </xdr:from>
    <xdr:to>
      <xdr:col>18</xdr:col>
      <xdr:colOff>139306</xdr:colOff>
      <xdr:row>710</xdr:row>
      <xdr:rowOff>78054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1F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161443" y="158591250"/>
          <a:ext cx="5114286" cy="275238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717</xdr:row>
      <xdr:rowOff>0</xdr:rowOff>
    </xdr:from>
    <xdr:to>
      <xdr:col>14</xdr:col>
      <xdr:colOff>196556</xdr:colOff>
      <xdr:row>742</xdr:row>
      <xdr:rowOff>35920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1F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48558" y="162855519"/>
          <a:ext cx="4314286" cy="57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476</xdr:row>
      <xdr:rowOff>58616</xdr:rowOff>
    </xdr:from>
    <xdr:to>
      <xdr:col>9</xdr:col>
      <xdr:colOff>156382</xdr:colOff>
      <xdr:row>478</xdr:row>
      <xdr:rowOff>51966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1F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48558" y="108174693"/>
          <a:ext cx="3314286" cy="4476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117231</xdr:colOff>
      <xdr:row>27</xdr:row>
      <xdr:rowOff>7326</xdr:rowOff>
    </xdr:from>
    <xdr:to>
      <xdr:col>6</xdr:col>
      <xdr:colOff>366345</xdr:colOff>
      <xdr:row>28</xdr:row>
      <xdr:rowOff>29308</xdr:rowOff>
    </xdr:to>
    <xdr:sp macro="" textlink="">
      <xdr:nvSpPr>
        <xdr:cNvPr id="2" name="타원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SpPr/>
      </xdr:nvSpPr>
      <xdr:spPr>
        <a:xfrm>
          <a:off x="2630366" y="6139961"/>
          <a:ext cx="249114" cy="249116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9</xdr:col>
      <xdr:colOff>293078</xdr:colOff>
      <xdr:row>26</xdr:row>
      <xdr:rowOff>227134</xdr:rowOff>
    </xdr:from>
    <xdr:to>
      <xdr:col>10</xdr:col>
      <xdr:colOff>109904</xdr:colOff>
      <xdr:row>28</xdr:row>
      <xdr:rowOff>21981</xdr:rowOff>
    </xdr:to>
    <xdr:sp macro="" textlink="">
      <xdr:nvSpPr>
        <xdr:cNvPr id="3" name="타원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SpPr/>
      </xdr:nvSpPr>
      <xdr:spPr>
        <a:xfrm>
          <a:off x="4103078" y="6132634"/>
          <a:ext cx="249114" cy="249116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4</xdr:col>
      <xdr:colOff>183173</xdr:colOff>
      <xdr:row>29</xdr:row>
      <xdr:rowOff>51287</xdr:rowOff>
    </xdr:from>
    <xdr:to>
      <xdr:col>4</xdr:col>
      <xdr:colOff>432287</xdr:colOff>
      <xdr:row>30</xdr:row>
      <xdr:rowOff>73269</xdr:rowOff>
    </xdr:to>
    <xdr:sp macro="" textlink="">
      <xdr:nvSpPr>
        <xdr:cNvPr id="4" name="타원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SpPr/>
      </xdr:nvSpPr>
      <xdr:spPr>
        <a:xfrm>
          <a:off x="1831731" y="6638191"/>
          <a:ext cx="249114" cy="249116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>
    <xdr:from>
      <xdr:col>6</xdr:col>
      <xdr:colOff>80596</xdr:colOff>
      <xdr:row>33</xdr:row>
      <xdr:rowOff>219806</xdr:rowOff>
    </xdr:from>
    <xdr:to>
      <xdr:col>6</xdr:col>
      <xdr:colOff>329710</xdr:colOff>
      <xdr:row>35</xdr:row>
      <xdr:rowOff>14652</xdr:rowOff>
    </xdr:to>
    <xdr:sp macro="" textlink="">
      <xdr:nvSpPr>
        <xdr:cNvPr id="5" name="타원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SpPr/>
      </xdr:nvSpPr>
      <xdr:spPr>
        <a:xfrm>
          <a:off x="2593731" y="7715248"/>
          <a:ext cx="249114" cy="249116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4</a:t>
          </a:r>
          <a:endParaRPr lang="ko-KR" altLang="en-US" sz="1100"/>
        </a:p>
      </xdr:txBody>
    </xdr:sp>
    <xdr:clientData/>
  </xdr:twoCellAnchor>
  <xdr:twoCellAnchor>
    <xdr:from>
      <xdr:col>6</xdr:col>
      <xdr:colOff>337038</xdr:colOff>
      <xdr:row>35</xdr:row>
      <xdr:rowOff>73267</xdr:rowOff>
    </xdr:from>
    <xdr:to>
      <xdr:col>7</xdr:col>
      <xdr:colOff>153864</xdr:colOff>
      <xdr:row>36</xdr:row>
      <xdr:rowOff>95249</xdr:rowOff>
    </xdr:to>
    <xdr:sp macro="" textlink="">
      <xdr:nvSpPr>
        <xdr:cNvPr id="6" name="타원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SpPr/>
      </xdr:nvSpPr>
      <xdr:spPr>
        <a:xfrm>
          <a:off x="2850173" y="8022979"/>
          <a:ext cx="249114" cy="249116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5</a:t>
          </a:r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74</xdr:row>
      <xdr:rowOff>0</xdr:rowOff>
    </xdr:from>
    <xdr:to>
      <xdr:col>22</xdr:col>
      <xdr:colOff>37856</xdr:colOff>
      <xdr:row>86</xdr:row>
      <xdr:rowOff>93433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8558" y="16807962"/>
          <a:ext cx="7819048" cy="2819048"/>
        </a:xfrm>
        <a:prstGeom prst="rect">
          <a:avLst/>
        </a:prstGeom>
      </xdr:spPr>
    </xdr:pic>
    <xdr:clientData/>
  </xdr:twoCellAnchor>
  <xdr:twoCellAnchor>
    <xdr:from>
      <xdr:col>6</xdr:col>
      <xdr:colOff>117231</xdr:colOff>
      <xdr:row>91</xdr:row>
      <xdr:rowOff>7326</xdr:rowOff>
    </xdr:from>
    <xdr:to>
      <xdr:col>6</xdr:col>
      <xdr:colOff>366345</xdr:colOff>
      <xdr:row>92</xdr:row>
      <xdr:rowOff>29308</xdr:rowOff>
    </xdr:to>
    <xdr:sp macro="" textlink="">
      <xdr:nvSpPr>
        <xdr:cNvPr id="8" name="타원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SpPr/>
      </xdr:nvSpPr>
      <xdr:spPr>
        <a:xfrm>
          <a:off x="2630366" y="6139961"/>
          <a:ext cx="249114" cy="249116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4</xdr:col>
      <xdr:colOff>183173</xdr:colOff>
      <xdr:row>99</xdr:row>
      <xdr:rowOff>51287</xdr:rowOff>
    </xdr:from>
    <xdr:to>
      <xdr:col>4</xdr:col>
      <xdr:colOff>432287</xdr:colOff>
      <xdr:row>100</xdr:row>
      <xdr:rowOff>73269</xdr:rowOff>
    </xdr:to>
    <xdr:sp macro="" textlink="">
      <xdr:nvSpPr>
        <xdr:cNvPr id="9" name="타원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SpPr/>
      </xdr:nvSpPr>
      <xdr:spPr>
        <a:xfrm>
          <a:off x="1831731" y="6638191"/>
          <a:ext cx="249114" cy="249116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>
    <xdr:from>
      <xdr:col>6</xdr:col>
      <xdr:colOff>80596</xdr:colOff>
      <xdr:row>103</xdr:row>
      <xdr:rowOff>219806</xdr:rowOff>
    </xdr:from>
    <xdr:to>
      <xdr:col>6</xdr:col>
      <xdr:colOff>329710</xdr:colOff>
      <xdr:row>105</xdr:row>
      <xdr:rowOff>14652</xdr:rowOff>
    </xdr:to>
    <xdr:sp macro="" textlink="">
      <xdr:nvSpPr>
        <xdr:cNvPr id="10" name="타원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SpPr/>
      </xdr:nvSpPr>
      <xdr:spPr>
        <a:xfrm>
          <a:off x="2593731" y="7715248"/>
          <a:ext cx="249114" cy="249116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4</a:t>
          </a:r>
          <a:endParaRPr lang="ko-KR" altLang="en-US" sz="1100"/>
        </a:p>
      </xdr:txBody>
    </xdr:sp>
    <xdr:clientData/>
  </xdr:twoCellAnchor>
  <xdr:twoCellAnchor>
    <xdr:from>
      <xdr:col>6</xdr:col>
      <xdr:colOff>337038</xdr:colOff>
      <xdr:row>105</xdr:row>
      <xdr:rowOff>73267</xdr:rowOff>
    </xdr:from>
    <xdr:to>
      <xdr:col>7</xdr:col>
      <xdr:colOff>153864</xdr:colOff>
      <xdr:row>106</xdr:row>
      <xdr:rowOff>95249</xdr:rowOff>
    </xdr:to>
    <xdr:sp macro="" textlink="">
      <xdr:nvSpPr>
        <xdr:cNvPr id="11" name="타원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SpPr/>
      </xdr:nvSpPr>
      <xdr:spPr>
        <a:xfrm>
          <a:off x="2850173" y="8022979"/>
          <a:ext cx="249114" cy="249116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5</a:t>
          </a:r>
          <a:endParaRPr lang="ko-KR" altLang="en-US" sz="1100"/>
        </a:p>
      </xdr:txBody>
    </xdr:sp>
    <xdr:clientData/>
  </xdr:twoCellAnchor>
  <xdr:twoCellAnchor>
    <xdr:from>
      <xdr:col>3</xdr:col>
      <xdr:colOff>388327</xdr:colOff>
      <xdr:row>223</xdr:row>
      <xdr:rowOff>0</xdr:rowOff>
    </xdr:from>
    <xdr:to>
      <xdr:col>11</xdr:col>
      <xdr:colOff>219808</xdr:colOff>
      <xdr:row>224</xdr:row>
      <xdr:rowOff>58615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SpPr/>
      </xdr:nvSpPr>
      <xdr:spPr>
        <a:xfrm>
          <a:off x="1604596" y="50651019"/>
          <a:ext cx="3289789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65942</xdr:colOff>
      <xdr:row>227</xdr:row>
      <xdr:rowOff>205153</xdr:rowOff>
    </xdr:from>
    <xdr:to>
      <xdr:col>11</xdr:col>
      <xdr:colOff>329712</xdr:colOff>
      <xdr:row>229</xdr:row>
      <xdr:rowOff>36634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SpPr/>
      </xdr:nvSpPr>
      <xdr:spPr>
        <a:xfrm>
          <a:off x="1714500" y="51764711"/>
          <a:ext cx="3289789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139211</xdr:colOff>
      <xdr:row>237</xdr:row>
      <xdr:rowOff>183172</xdr:rowOff>
    </xdr:from>
    <xdr:to>
      <xdr:col>11</xdr:col>
      <xdr:colOff>402981</xdr:colOff>
      <xdr:row>239</xdr:row>
      <xdr:rowOff>14653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SpPr/>
      </xdr:nvSpPr>
      <xdr:spPr>
        <a:xfrm>
          <a:off x="1787769" y="54014076"/>
          <a:ext cx="3289789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139211</xdr:colOff>
      <xdr:row>239</xdr:row>
      <xdr:rowOff>29307</xdr:rowOff>
    </xdr:from>
    <xdr:to>
      <xdr:col>11</xdr:col>
      <xdr:colOff>402981</xdr:colOff>
      <xdr:row>240</xdr:row>
      <xdr:rowOff>87922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SpPr/>
      </xdr:nvSpPr>
      <xdr:spPr>
        <a:xfrm>
          <a:off x="1787769" y="54314480"/>
          <a:ext cx="3289789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410309</xdr:colOff>
      <xdr:row>271</xdr:row>
      <xdr:rowOff>102577</xdr:rowOff>
    </xdr:from>
    <xdr:to>
      <xdr:col>21</xdr:col>
      <xdr:colOff>267211</xdr:colOff>
      <xdr:row>278</xdr:row>
      <xdr:rowOff>55492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26578" y="61656058"/>
          <a:ext cx="7638095" cy="15428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175846</xdr:colOff>
      <xdr:row>38</xdr:row>
      <xdr:rowOff>168520</xdr:rowOff>
    </xdr:from>
    <xdr:to>
      <xdr:col>9</xdr:col>
      <xdr:colOff>190500</xdr:colOff>
      <xdr:row>40</xdr:row>
      <xdr:rowOff>117230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/>
      </xdr:nvSpPr>
      <xdr:spPr>
        <a:xfrm>
          <a:off x="959827" y="8799635"/>
          <a:ext cx="3040673" cy="4029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175846</xdr:colOff>
      <xdr:row>40</xdr:row>
      <xdr:rowOff>219807</xdr:rowOff>
    </xdr:from>
    <xdr:to>
      <xdr:col>9</xdr:col>
      <xdr:colOff>190500</xdr:colOff>
      <xdr:row>45</xdr:row>
      <xdr:rowOff>14653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/>
      </xdr:nvSpPr>
      <xdr:spPr>
        <a:xfrm>
          <a:off x="959827" y="9305192"/>
          <a:ext cx="3040673" cy="9305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175846</xdr:colOff>
      <xdr:row>45</xdr:row>
      <xdr:rowOff>36635</xdr:rowOff>
    </xdr:from>
    <xdr:to>
      <xdr:col>9</xdr:col>
      <xdr:colOff>190500</xdr:colOff>
      <xdr:row>46</xdr:row>
      <xdr:rowOff>65943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SpPr/>
      </xdr:nvSpPr>
      <xdr:spPr>
        <a:xfrm>
          <a:off x="959827" y="10257693"/>
          <a:ext cx="3040673" cy="25644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175846</xdr:colOff>
      <xdr:row>46</xdr:row>
      <xdr:rowOff>87924</xdr:rowOff>
    </xdr:from>
    <xdr:to>
      <xdr:col>9</xdr:col>
      <xdr:colOff>190500</xdr:colOff>
      <xdr:row>49</xdr:row>
      <xdr:rowOff>190500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SpPr/>
      </xdr:nvSpPr>
      <xdr:spPr>
        <a:xfrm>
          <a:off x="959827" y="10536116"/>
          <a:ext cx="3040673" cy="7839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175846</xdr:colOff>
      <xdr:row>50</xdr:row>
      <xdr:rowOff>197828</xdr:rowOff>
    </xdr:from>
    <xdr:to>
      <xdr:col>9</xdr:col>
      <xdr:colOff>190500</xdr:colOff>
      <xdr:row>52</xdr:row>
      <xdr:rowOff>36635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SpPr/>
      </xdr:nvSpPr>
      <xdr:spPr>
        <a:xfrm>
          <a:off x="959827" y="11554559"/>
          <a:ext cx="3040673" cy="2930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410308</xdr:colOff>
      <xdr:row>38</xdr:row>
      <xdr:rowOff>87923</xdr:rowOff>
    </xdr:from>
    <xdr:to>
      <xdr:col>2</xdr:col>
      <xdr:colOff>249115</xdr:colOff>
      <xdr:row>39</xdr:row>
      <xdr:rowOff>131884</xdr:rowOff>
    </xdr:to>
    <xdr:sp macro="" textlink="">
      <xdr:nvSpPr>
        <xdr:cNvPr id="7" name="타원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762000" y="8719038"/>
          <a:ext cx="271096" cy="271096"/>
        </a:xfrm>
        <a:prstGeom prst="ellipse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1</xdr:col>
      <xdr:colOff>410308</xdr:colOff>
      <xdr:row>40</xdr:row>
      <xdr:rowOff>219806</xdr:rowOff>
    </xdr:from>
    <xdr:to>
      <xdr:col>2</xdr:col>
      <xdr:colOff>249115</xdr:colOff>
      <xdr:row>42</xdr:row>
      <xdr:rowOff>36633</xdr:rowOff>
    </xdr:to>
    <xdr:sp macro="" textlink="">
      <xdr:nvSpPr>
        <xdr:cNvPr id="8" name="타원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SpPr/>
      </xdr:nvSpPr>
      <xdr:spPr>
        <a:xfrm>
          <a:off x="762000" y="9305191"/>
          <a:ext cx="271096" cy="271096"/>
        </a:xfrm>
        <a:prstGeom prst="ellipse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1</xdr:col>
      <xdr:colOff>410308</xdr:colOff>
      <xdr:row>45</xdr:row>
      <xdr:rowOff>21979</xdr:rowOff>
    </xdr:from>
    <xdr:to>
      <xdr:col>2</xdr:col>
      <xdr:colOff>249115</xdr:colOff>
      <xdr:row>46</xdr:row>
      <xdr:rowOff>65941</xdr:rowOff>
    </xdr:to>
    <xdr:sp macro="" textlink="">
      <xdr:nvSpPr>
        <xdr:cNvPr id="9" name="타원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762000" y="10243037"/>
          <a:ext cx="271096" cy="271096"/>
        </a:xfrm>
        <a:prstGeom prst="ellipse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>
    <xdr:from>
      <xdr:col>1</xdr:col>
      <xdr:colOff>410308</xdr:colOff>
      <xdr:row>47</xdr:row>
      <xdr:rowOff>43960</xdr:rowOff>
    </xdr:from>
    <xdr:to>
      <xdr:col>2</xdr:col>
      <xdr:colOff>249115</xdr:colOff>
      <xdr:row>48</xdr:row>
      <xdr:rowOff>87921</xdr:rowOff>
    </xdr:to>
    <xdr:sp macro="" textlink="">
      <xdr:nvSpPr>
        <xdr:cNvPr id="10" name="타원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SpPr/>
      </xdr:nvSpPr>
      <xdr:spPr>
        <a:xfrm>
          <a:off x="762000" y="10719287"/>
          <a:ext cx="271096" cy="271096"/>
        </a:xfrm>
        <a:prstGeom prst="ellipse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4</a:t>
          </a:r>
          <a:endParaRPr lang="ko-KR" altLang="en-US" sz="1100"/>
        </a:p>
      </xdr:txBody>
    </xdr:sp>
    <xdr:clientData/>
  </xdr:twoCellAnchor>
  <xdr:twoCellAnchor>
    <xdr:from>
      <xdr:col>1</xdr:col>
      <xdr:colOff>410308</xdr:colOff>
      <xdr:row>50</xdr:row>
      <xdr:rowOff>175845</xdr:rowOff>
    </xdr:from>
    <xdr:to>
      <xdr:col>2</xdr:col>
      <xdr:colOff>249115</xdr:colOff>
      <xdr:row>51</xdr:row>
      <xdr:rowOff>219807</xdr:rowOff>
    </xdr:to>
    <xdr:sp macro="" textlink="">
      <xdr:nvSpPr>
        <xdr:cNvPr id="11" name="타원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SpPr/>
      </xdr:nvSpPr>
      <xdr:spPr>
        <a:xfrm>
          <a:off x="762000" y="11532576"/>
          <a:ext cx="271096" cy="271096"/>
        </a:xfrm>
        <a:prstGeom prst="ellipse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5</a:t>
          </a:r>
          <a:endParaRPr lang="ko-KR" altLang="en-US" sz="1100"/>
        </a:p>
      </xdr:txBody>
    </xdr:sp>
    <xdr:clientData/>
  </xdr:twoCellAnchor>
  <xdr:twoCellAnchor>
    <xdr:from>
      <xdr:col>1</xdr:col>
      <xdr:colOff>410308</xdr:colOff>
      <xdr:row>38</xdr:row>
      <xdr:rowOff>223470</xdr:rowOff>
    </xdr:from>
    <xdr:to>
      <xdr:col>1</xdr:col>
      <xdr:colOff>423008</xdr:colOff>
      <xdr:row>41</xdr:row>
      <xdr:rowOff>128219</xdr:rowOff>
    </xdr:to>
    <xdr:cxnSp macro="">
      <xdr:nvCxnSpPr>
        <xdr:cNvPr id="13" name="구부러진 연결선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CxnSpPr>
          <a:stCxn id="7" idx="2"/>
          <a:endCxn id="8" idx="2"/>
        </xdr:cNvCxnSpPr>
      </xdr:nvCxnSpPr>
      <xdr:spPr>
        <a:xfrm rot="10800000" flipV="1">
          <a:off x="762000" y="8854585"/>
          <a:ext cx="12700" cy="586153"/>
        </a:xfrm>
        <a:prstGeom prst="curvedConnector3">
          <a:avLst>
            <a:gd name="adj1" fmla="val 18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410309</xdr:colOff>
      <xdr:row>41</xdr:row>
      <xdr:rowOff>224067</xdr:rowOff>
    </xdr:from>
    <xdr:to>
      <xdr:col>2</xdr:col>
      <xdr:colOff>17721</xdr:colOff>
      <xdr:row>47</xdr:row>
      <xdr:rowOff>179508</xdr:rowOff>
    </xdr:to>
    <xdr:cxnSp macro="">
      <xdr:nvCxnSpPr>
        <xdr:cNvPr id="14" name="구부러진 연결선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CxnSpPr>
          <a:stCxn id="8" idx="3"/>
          <a:endCxn id="10" idx="2"/>
        </xdr:cNvCxnSpPr>
      </xdr:nvCxnSpPr>
      <xdr:spPr>
        <a:xfrm rot="5400000">
          <a:off x="122727" y="10175860"/>
          <a:ext cx="1318249" cy="39701"/>
        </a:xfrm>
        <a:prstGeom prst="curvedConnector4">
          <a:avLst>
            <a:gd name="adj1" fmla="val 43353"/>
            <a:gd name="adj2" fmla="val 675804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410308</xdr:colOff>
      <xdr:row>47</xdr:row>
      <xdr:rowOff>179507</xdr:rowOff>
    </xdr:from>
    <xdr:to>
      <xdr:col>1</xdr:col>
      <xdr:colOff>423008</xdr:colOff>
      <xdr:row>51</xdr:row>
      <xdr:rowOff>84258</xdr:rowOff>
    </xdr:to>
    <xdr:cxnSp macro="">
      <xdr:nvCxnSpPr>
        <xdr:cNvPr id="17" name="구부러진 연결선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CxnSpPr>
          <a:stCxn id="10" idx="2"/>
          <a:endCxn id="11" idx="2"/>
        </xdr:cNvCxnSpPr>
      </xdr:nvCxnSpPr>
      <xdr:spPr>
        <a:xfrm rot="10800000" flipV="1">
          <a:off x="762000" y="10854834"/>
          <a:ext cx="12700" cy="813289"/>
        </a:xfrm>
        <a:prstGeom prst="curvedConnector3">
          <a:avLst>
            <a:gd name="adj1" fmla="val 18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359019</xdr:colOff>
      <xdr:row>290</xdr:row>
      <xdr:rowOff>7327</xdr:rowOff>
    </xdr:from>
    <xdr:to>
      <xdr:col>8</xdr:col>
      <xdr:colOff>227134</xdr:colOff>
      <xdr:row>291</xdr:row>
      <xdr:rowOff>29308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SpPr/>
      </xdr:nvSpPr>
      <xdr:spPr>
        <a:xfrm>
          <a:off x="1575288" y="65876365"/>
          <a:ext cx="2029558" cy="24911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373673</xdr:colOff>
      <xdr:row>296</xdr:row>
      <xdr:rowOff>14653</xdr:rowOff>
    </xdr:from>
    <xdr:to>
      <xdr:col>9</xdr:col>
      <xdr:colOff>432288</xdr:colOff>
      <xdr:row>298</xdr:row>
      <xdr:rowOff>219807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SpPr/>
      </xdr:nvSpPr>
      <xdr:spPr>
        <a:xfrm>
          <a:off x="1589942" y="67246499"/>
          <a:ext cx="2652346" cy="65942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227134</xdr:colOff>
      <xdr:row>300</xdr:row>
      <xdr:rowOff>0</xdr:rowOff>
    </xdr:from>
    <xdr:to>
      <xdr:col>10</xdr:col>
      <xdr:colOff>285750</xdr:colOff>
      <xdr:row>301</xdr:row>
      <xdr:rowOff>7328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SpPr/>
      </xdr:nvSpPr>
      <xdr:spPr>
        <a:xfrm>
          <a:off x="1875692" y="68140385"/>
          <a:ext cx="2652346" cy="2344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359019</xdr:colOff>
      <xdr:row>290</xdr:row>
      <xdr:rowOff>131885</xdr:rowOff>
    </xdr:from>
    <xdr:to>
      <xdr:col>3</xdr:col>
      <xdr:colOff>373673</xdr:colOff>
      <xdr:row>297</xdr:row>
      <xdr:rowOff>117230</xdr:rowOff>
    </xdr:to>
    <xdr:cxnSp macro="">
      <xdr:nvCxnSpPr>
        <xdr:cNvPr id="24" name="구부러진 연결선 23">
          <a:extLst>
            <a:ext uri="{FF2B5EF4-FFF2-40B4-BE49-F238E27FC236}">
              <a16:creationId xmlns:a16="http://schemas.microsoft.com/office/drawing/2014/main" id="{00000000-0008-0000-0900-000018000000}"/>
            </a:ext>
          </a:extLst>
        </xdr:cNvPr>
        <xdr:cNvCxnSpPr>
          <a:stCxn id="20" idx="1"/>
          <a:endCxn id="21" idx="1"/>
        </xdr:cNvCxnSpPr>
      </xdr:nvCxnSpPr>
      <xdr:spPr>
        <a:xfrm rot="10800000" flipH="1" flipV="1">
          <a:off x="1575288" y="66000923"/>
          <a:ext cx="14654" cy="1575288"/>
        </a:xfrm>
        <a:prstGeom prst="curvedConnector3">
          <a:avLst>
            <a:gd name="adj1" fmla="val -1559984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373673</xdr:colOff>
      <xdr:row>297</xdr:row>
      <xdr:rowOff>117229</xdr:rowOff>
    </xdr:from>
    <xdr:to>
      <xdr:col>4</xdr:col>
      <xdr:colOff>227134</xdr:colOff>
      <xdr:row>300</xdr:row>
      <xdr:rowOff>117230</xdr:rowOff>
    </xdr:to>
    <xdr:cxnSp macro="">
      <xdr:nvCxnSpPr>
        <xdr:cNvPr id="26" name="구부러진 연결선 25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CxnSpPr>
          <a:stCxn id="21" idx="1"/>
          <a:endCxn id="22" idx="1"/>
        </xdr:cNvCxnSpPr>
      </xdr:nvCxnSpPr>
      <xdr:spPr>
        <a:xfrm rot="10800000" flipH="1" flipV="1">
          <a:off x="1589942" y="67576210"/>
          <a:ext cx="285750" cy="681405"/>
        </a:xfrm>
        <a:prstGeom prst="curvedConnector3">
          <a:avLst>
            <a:gd name="adj1" fmla="val -8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21980</xdr:colOff>
      <xdr:row>9</xdr:row>
      <xdr:rowOff>131884</xdr:rowOff>
    </xdr:from>
    <xdr:to>
      <xdr:col>13</xdr:col>
      <xdr:colOff>112336</xdr:colOff>
      <xdr:row>19</xdr:row>
      <xdr:rowOff>22443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70538" y="2176096"/>
          <a:ext cx="3980952" cy="2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249115</xdr:colOff>
      <xdr:row>22</xdr:row>
      <xdr:rowOff>87921</xdr:rowOff>
    </xdr:from>
    <xdr:to>
      <xdr:col>14</xdr:col>
      <xdr:colOff>65371</xdr:colOff>
      <xdr:row>35</xdr:row>
      <xdr:rowOff>106600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65384" y="5084883"/>
          <a:ext cx="4571429" cy="2971429"/>
        </a:xfrm>
        <a:prstGeom prst="rect">
          <a:avLst/>
        </a:prstGeom>
      </xdr:spPr>
    </xdr:pic>
    <xdr:clientData/>
  </xdr:twoCellAnchor>
  <xdr:twoCellAnchor>
    <xdr:from>
      <xdr:col>5</xdr:col>
      <xdr:colOff>139212</xdr:colOff>
      <xdr:row>489</xdr:row>
      <xdr:rowOff>0</xdr:rowOff>
    </xdr:from>
    <xdr:to>
      <xdr:col>12</xdr:col>
      <xdr:colOff>87923</xdr:colOff>
      <xdr:row>494</xdr:row>
      <xdr:rowOff>58615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SpPr/>
      </xdr:nvSpPr>
      <xdr:spPr>
        <a:xfrm>
          <a:off x="2220058" y="111068827"/>
          <a:ext cx="2974730" cy="119428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58616</xdr:colOff>
      <xdr:row>498</xdr:row>
      <xdr:rowOff>51289</xdr:rowOff>
    </xdr:from>
    <xdr:to>
      <xdr:col>9</xdr:col>
      <xdr:colOff>36635</xdr:colOff>
      <xdr:row>500</xdr:row>
      <xdr:rowOff>29307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SpPr/>
      </xdr:nvSpPr>
      <xdr:spPr>
        <a:xfrm>
          <a:off x="2571751" y="113164327"/>
          <a:ext cx="1274884" cy="43228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36635</xdr:colOff>
      <xdr:row>491</xdr:row>
      <xdr:rowOff>142875</xdr:rowOff>
    </xdr:from>
    <xdr:to>
      <xdr:col>12</xdr:col>
      <xdr:colOff>87923</xdr:colOff>
      <xdr:row>499</xdr:row>
      <xdr:rowOff>40298</xdr:rowOff>
    </xdr:to>
    <xdr:cxnSp macro="">
      <xdr:nvCxnSpPr>
        <xdr:cNvPr id="7" name="구부러진 연결선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CxnSpPr>
          <a:stCxn id="4" idx="3"/>
          <a:endCxn id="5" idx="3"/>
        </xdr:cNvCxnSpPr>
      </xdr:nvCxnSpPr>
      <xdr:spPr>
        <a:xfrm flipH="1">
          <a:off x="3846635" y="111665971"/>
          <a:ext cx="1348153" cy="1714500"/>
        </a:xfrm>
        <a:prstGeom prst="curvedConnector3">
          <a:avLst>
            <a:gd name="adj1" fmla="val -1695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315057</xdr:colOff>
      <xdr:row>509</xdr:row>
      <xdr:rowOff>43961</xdr:rowOff>
    </xdr:from>
    <xdr:to>
      <xdr:col>10</xdr:col>
      <xdr:colOff>58615</xdr:colOff>
      <xdr:row>511</xdr:row>
      <xdr:rowOff>219807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SpPr/>
      </xdr:nvSpPr>
      <xdr:spPr>
        <a:xfrm>
          <a:off x="2828192" y="115655480"/>
          <a:ext cx="1472711" cy="6301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212480</xdr:colOff>
      <xdr:row>590</xdr:row>
      <xdr:rowOff>205154</xdr:rowOff>
    </xdr:from>
    <xdr:to>
      <xdr:col>12</xdr:col>
      <xdr:colOff>337039</xdr:colOff>
      <xdr:row>595</xdr:row>
      <xdr:rowOff>0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SpPr/>
      </xdr:nvSpPr>
      <xdr:spPr>
        <a:xfrm>
          <a:off x="2725615" y="134214577"/>
          <a:ext cx="2718289" cy="9305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168520</xdr:colOff>
      <xdr:row>595</xdr:row>
      <xdr:rowOff>29308</xdr:rowOff>
    </xdr:from>
    <xdr:to>
      <xdr:col>12</xdr:col>
      <xdr:colOff>373674</xdr:colOff>
      <xdr:row>596</xdr:row>
      <xdr:rowOff>36634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SpPr/>
      </xdr:nvSpPr>
      <xdr:spPr>
        <a:xfrm>
          <a:off x="4843097" y="135174404"/>
          <a:ext cx="637442" cy="23446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278423</xdr:colOff>
      <xdr:row>596</xdr:row>
      <xdr:rowOff>14654</xdr:rowOff>
    </xdr:from>
    <xdr:to>
      <xdr:col>10</xdr:col>
      <xdr:colOff>366347</xdr:colOff>
      <xdr:row>597</xdr:row>
      <xdr:rowOff>21981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SpPr/>
      </xdr:nvSpPr>
      <xdr:spPr>
        <a:xfrm>
          <a:off x="3656135" y="135386885"/>
          <a:ext cx="952500" cy="23446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21981</xdr:colOff>
      <xdr:row>605</xdr:row>
      <xdr:rowOff>7328</xdr:rowOff>
    </xdr:from>
    <xdr:to>
      <xdr:col>10</xdr:col>
      <xdr:colOff>168520</xdr:colOff>
      <xdr:row>606</xdr:row>
      <xdr:rowOff>14654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SpPr/>
      </xdr:nvSpPr>
      <xdr:spPr>
        <a:xfrm>
          <a:off x="2967404" y="137423770"/>
          <a:ext cx="1443404" cy="23446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14654</xdr:colOff>
      <xdr:row>606</xdr:row>
      <xdr:rowOff>43962</xdr:rowOff>
    </xdr:from>
    <xdr:to>
      <xdr:col>10</xdr:col>
      <xdr:colOff>161193</xdr:colOff>
      <xdr:row>607</xdr:row>
      <xdr:rowOff>51288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SpPr/>
      </xdr:nvSpPr>
      <xdr:spPr>
        <a:xfrm>
          <a:off x="2960077" y="137687539"/>
          <a:ext cx="1443404" cy="23446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337039</xdr:colOff>
      <xdr:row>592</xdr:row>
      <xdr:rowOff>216145</xdr:rowOff>
    </xdr:from>
    <xdr:to>
      <xdr:col>12</xdr:col>
      <xdr:colOff>373674</xdr:colOff>
      <xdr:row>595</xdr:row>
      <xdr:rowOff>146539</xdr:rowOff>
    </xdr:to>
    <xdr:cxnSp macro="">
      <xdr:nvCxnSpPr>
        <xdr:cNvPr id="16" name="구부러진 연결선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CxnSpPr>
          <a:stCxn id="10" idx="3"/>
          <a:endCxn id="11" idx="3"/>
        </xdr:cNvCxnSpPr>
      </xdr:nvCxnSpPr>
      <xdr:spPr>
        <a:xfrm>
          <a:off x="5443904" y="134679837"/>
          <a:ext cx="36635" cy="611798"/>
        </a:xfrm>
        <a:prstGeom prst="curvedConnector3">
          <a:avLst>
            <a:gd name="adj1" fmla="val 72399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271096</xdr:colOff>
      <xdr:row>599</xdr:row>
      <xdr:rowOff>7327</xdr:rowOff>
    </xdr:from>
    <xdr:to>
      <xdr:col>9</xdr:col>
      <xdr:colOff>293077</xdr:colOff>
      <xdr:row>600</xdr:row>
      <xdr:rowOff>14654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SpPr/>
      </xdr:nvSpPr>
      <xdr:spPr>
        <a:xfrm>
          <a:off x="2784231" y="136060962"/>
          <a:ext cx="1318846" cy="23446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263769</xdr:colOff>
      <xdr:row>621</xdr:row>
      <xdr:rowOff>0</xdr:rowOff>
    </xdr:from>
    <xdr:to>
      <xdr:col>13</xdr:col>
      <xdr:colOff>190500</xdr:colOff>
      <xdr:row>622</xdr:row>
      <xdr:rowOff>7327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SpPr/>
      </xdr:nvSpPr>
      <xdr:spPr>
        <a:xfrm>
          <a:off x="2776904" y="141050596"/>
          <a:ext cx="2952750" cy="2344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241788</xdr:colOff>
      <xdr:row>630</xdr:row>
      <xdr:rowOff>36633</xdr:rowOff>
    </xdr:from>
    <xdr:to>
      <xdr:col>13</xdr:col>
      <xdr:colOff>168519</xdr:colOff>
      <xdr:row>633</xdr:row>
      <xdr:rowOff>43960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SpPr/>
      </xdr:nvSpPr>
      <xdr:spPr>
        <a:xfrm>
          <a:off x="2754923" y="143131441"/>
          <a:ext cx="2952750" cy="68873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168519</xdr:colOff>
      <xdr:row>621</xdr:row>
      <xdr:rowOff>117231</xdr:rowOff>
    </xdr:from>
    <xdr:to>
      <xdr:col>13</xdr:col>
      <xdr:colOff>190500</xdr:colOff>
      <xdr:row>631</xdr:row>
      <xdr:rowOff>153865</xdr:rowOff>
    </xdr:to>
    <xdr:cxnSp macro="">
      <xdr:nvCxnSpPr>
        <xdr:cNvPr id="21" name="구부러진 연결선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CxnSpPr>
          <a:stCxn id="18" idx="3"/>
          <a:endCxn id="19" idx="3"/>
        </xdr:cNvCxnSpPr>
      </xdr:nvCxnSpPr>
      <xdr:spPr>
        <a:xfrm flipH="1">
          <a:off x="5707673" y="141167827"/>
          <a:ext cx="21981" cy="2307980"/>
        </a:xfrm>
        <a:prstGeom prst="curvedConnector3">
          <a:avLst>
            <a:gd name="adj1" fmla="val -103998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124558</xdr:colOff>
      <xdr:row>123</xdr:row>
      <xdr:rowOff>219808</xdr:rowOff>
    </xdr:from>
    <xdr:to>
      <xdr:col>23</xdr:col>
      <xdr:colOff>197827</xdr:colOff>
      <xdr:row>137</xdr:row>
      <xdr:rowOff>9128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3712" y="28157366"/>
          <a:ext cx="4396153" cy="296920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7</xdr:col>
      <xdr:colOff>0</xdr:colOff>
      <xdr:row>200</xdr:row>
      <xdr:rowOff>0</xdr:rowOff>
    </xdr:from>
    <xdr:to>
      <xdr:col>18</xdr:col>
      <xdr:colOff>425779</xdr:colOff>
      <xdr:row>223</xdr:row>
      <xdr:rowOff>4475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45423" y="45426923"/>
          <a:ext cx="5180952" cy="522857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175846</xdr:colOff>
      <xdr:row>16</xdr:row>
      <xdr:rowOff>124557</xdr:rowOff>
    </xdr:from>
    <xdr:to>
      <xdr:col>5</xdr:col>
      <xdr:colOff>351692</xdr:colOff>
      <xdr:row>18</xdr:row>
      <xdr:rowOff>14653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SpPr/>
      </xdr:nvSpPr>
      <xdr:spPr>
        <a:xfrm>
          <a:off x="1392115" y="3758711"/>
          <a:ext cx="1040423" cy="3443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Application</a:t>
          </a:r>
          <a:endParaRPr lang="ko-KR" altLang="en-US" sz="1100"/>
        </a:p>
      </xdr:txBody>
    </xdr:sp>
    <xdr:clientData/>
  </xdr:twoCellAnchor>
  <xdr:twoCellAnchor>
    <xdr:from>
      <xdr:col>6</xdr:col>
      <xdr:colOff>410307</xdr:colOff>
      <xdr:row>12</xdr:row>
      <xdr:rowOff>146539</xdr:rowOff>
    </xdr:from>
    <xdr:to>
      <xdr:col>17</xdr:col>
      <xdr:colOff>139211</xdr:colOff>
      <xdr:row>26</xdr:row>
      <xdr:rowOff>29308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SpPr/>
      </xdr:nvSpPr>
      <xdr:spPr>
        <a:xfrm>
          <a:off x="2923442" y="2872154"/>
          <a:ext cx="4484077" cy="3062654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388327</xdr:colOff>
      <xdr:row>15</xdr:row>
      <xdr:rowOff>117229</xdr:rowOff>
    </xdr:from>
    <xdr:to>
      <xdr:col>11</xdr:col>
      <xdr:colOff>139210</xdr:colOff>
      <xdr:row>18</xdr:row>
      <xdr:rowOff>219808</xdr:rowOff>
    </xdr:to>
    <xdr:sp macro="" textlink="">
      <xdr:nvSpPr>
        <xdr:cNvPr id="4" name="타원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SpPr/>
      </xdr:nvSpPr>
      <xdr:spPr>
        <a:xfrm>
          <a:off x="3333750" y="3524248"/>
          <a:ext cx="1480037" cy="783983"/>
        </a:xfrm>
        <a:prstGeom prst="ellipse">
          <a:avLst/>
        </a:prstGeom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JDBC</a:t>
          </a:r>
        </a:p>
        <a:p>
          <a:pPr algn="ctr"/>
          <a:r>
            <a:rPr lang="en-US" altLang="ko-KR" sz="1100"/>
            <a:t>interface</a:t>
          </a:r>
          <a:endParaRPr lang="ko-KR" altLang="en-US" sz="1100"/>
        </a:p>
      </xdr:txBody>
    </xdr:sp>
    <xdr:clientData/>
  </xdr:twoCellAnchor>
  <xdr:twoCellAnchor>
    <xdr:from>
      <xdr:col>13</xdr:col>
      <xdr:colOff>80596</xdr:colOff>
      <xdr:row>14</xdr:row>
      <xdr:rowOff>58615</xdr:rowOff>
    </xdr:from>
    <xdr:to>
      <xdr:col>16</xdr:col>
      <xdr:colOff>29308</xdr:colOff>
      <xdr:row>16</xdr:row>
      <xdr:rowOff>109904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SpPr/>
      </xdr:nvSpPr>
      <xdr:spPr>
        <a:xfrm>
          <a:off x="5619750" y="3238500"/>
          <a:ext cx="1245577" cy="505558"/>
        </a:xfrm>
        <a:prstGeom prst="rect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Oracle JDBC</a:t>
          </a:r>
        </a:p>
        <a:p>
          <a:pPr algn="ctr"/>
          <a:r>
            <a:rPr lang="en-US" altLang="ko-KR" sz="1100"/>
            <a:t>Driver</a:t>
          </a:r>
          <a:endParaRPr lang="ko-KR" altLang="en-US" sz="1100"/>
        </a:p>
      </xdr:txBody>
    </xdr:sp>
    <xdr:clientData/>
  </xdr:twoCellAnchor>
  <xdr:twoCellAnchor>
    <xdr:from>
      <xdr:col>19</xdr:col>
      <xdr:colOff>58614</xdr:colOff>
      <xdr:row>13</xdr:row>
      <xdr:rowOff>1</xdr:rowOff>
    </xdr:from>
    <xdr:to>
      <xdr:col>21</xdr:col>
      <xdr:colOff>241788</xdr:colOff>
      <xdr:row>17</xdr:row>
      <xdr:rowOff>7329</xdr:rowOff>
    </xdr:to>
    <xdr:sp macro="" textlink="">
      <xdr:nvSpPr>
        <xdr:cNvPr id="6" name="순서도: 자기 디스크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SpPr/>
      </xdr:nvSpPr>
      <xdr:spPr>
        <a:xfrm>
          <a:off x="8191499" y="2952751"/>
          <a:ext cx="1047751" cy="915866"/>
        </a:xfrm>
        <a:prstGeom prst="flowChartMagneticDisk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ORACLE</a:t>
          </a:r>
        </a:p>
        <a:p>
          <a:pPr algn="ctr"/>
          <a:r>
            <a:rPr lang="en-US" altLang="ko-KR" sz="1100"/>
            <a:t>DB</a:t>
          </a:r>
          <a:endParaRPr lang="ko-KR" altLang="en-US" sz="1100"/>
        </a:p>
      </xdr:txBody>
    </xdr:sp>
    <xdr:clientData/>
  </xdr:twoCellAnchor>
  <xdr:twoCellAnchor>
    <xdr:from>
      <xdr:col>13</xdr:col>
      <xdr:colOff>80596</xdr:colOff>
      <xdr:row>17</xdr:row>
      <xdr:rowOff>14655</xdr:rowOff>
    </xdr:from>
    <xdr:to>
      <xdr:col>16</xdr:col>
      <xdr:colOff>29308</xdr:colOff>
      <xdr:row>19</xdr:row>
      <xdr:rowOff>65943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SpPr/>
      </xdr:nvSpPr>
      <xdr:spPr>
        <a:xfrm>
          <a:off x="5619750" y="3875943"/>
          <a:ext cx="1245577" cy="5055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MySQL JDBC</a:t>
          </a:r>
        </a:p>
        <a:p>
          <a:pPr algn="ctr"/>
          <a:r>
            <a:rPr lang="en-US" altLang="ko-KR" sz="1100"/>
            <a:t>Driver</a:t>
          </a:r>
          <a:endParaRPr lang="ko-KR" altLang="en-US" sz="1100"/>
        </a:p>
      </xdr:txBody>
    </xdr:sp>
    <xdr:clientData/>
  </xdr:twoCellAnchor>
  <xdr:twoCellAnchor>
    <xdr:from>
      <xdr:col>19</xdr:col>
      <xdr:colOff>58614</xdr:colOff>
      <xdr:row>17</xdr:row>
      <xdr:rowOff>139213</xdr:rowOff>
    </xdr:from>
    <xdr:to>
      <xdr:col>21</xdr:col>
      <xdr:colOff>241788</xdr:colOff>
      <xdr:row>21</xdr:row>
      <xdr:rowOff>146540</xdr:rowOff>
    </xdr:to>
    <xdr:sp macro="" textlink="">
      <xdr:nvSpPr>
        <xdr:cNvPr id="8" name="순서도: 자기 디스크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>
          <a:off x="8191499" y="4000501"/>
          <a:ext cx="1047751" cy="915866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MySQL</a:t>
          </a:r>
        </a:p>
        <a:p>
          <a:pPr algn="ctr"/>
          <a:r>
            <a:rPr lang="en-US" altLang="ko-KR" sz="1100"/>
            <a:t>DB</a:t>
          </a:r>
          <a:endParaRPr lang="ko-KR" altLang="en-US" sz="1100"/>
        </a:p>
      </xdr:txBody>
    </xdr:sp>
    <xdr:clientData/>
  </xdr:twoCellAnchor>
  <xdr:twoCellAnchor>
    <xdr:from>
      <xdr:col>13</xdr:col>
      <xdr:colOff>80596</xdr:colOff>
      <xdr:row>19</xdr:row>
      <xdr:rowOff>168520</xdr:rowOff>
    </xdr:from>
    <xdr:to>
      <xdr:col>16</xdr:col>
      <xdr:colOff>29308</xdr:colOff>
      <xdr:row>21</xdr:row>
      <xdr:rowOff>219809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5619750" y="4484078"/>
          <a:ext cx="1245577" cy="5055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MSSQL JDBC</a:t>
          </a:r>
        </a:p>
        <a:p>
          <a:pPr algn="ctr"/>
          <a:r>
            <a:rPr lang="en-US" altLang="ko-KR" sz="1100"/>
            <a:t>Driver</a:t>
          </a:r>
          <a:endParaRPr lang="ko-KR" altLang="en-US" sz="1100"/>
        </a:p>
      </xdr:txBody>
    </xdr:sp>
    <xdr:clientData/>
  </xdr:twoCellAnchor>
  <xdr:twoCellAnchor>
    <xdr:from>
      <xdr:col>19</xdr:col>
      <xdr:colOff>58614</xdr:colOff>
      <xdr:row>22</xdr:row>
      <xdr:rowOff>73270</xdr:rowOff>
    </xdr:from>
    <xdr:to>
      <xdr:col>21</xdr:col>
      <xdr:colOff>241788</xdr:colOff>
      <xdr:row>26</xdr:row>
      <xdr:rowOff>80598</xdr:rowOff>
    </xdr:to>
    <xdr:sp macro="" textlink="">
      <xdr:nvSpPr>
        <xdr:cNvPr id="10" name="순서도: 자기 디스크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/>
      </xdr:nvSpPr>
      <xdr:spPr>
        <a:xfrm>
          <a:off x="8191499" y="5070232"/>
          <a:ext cx="1047751" cy="915866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MSSQL</a:t>
          </a:r>
        </a:p>
        <a:p>
          <a:pPr algn="ctr"/>
          <a:r>
            <a:rPr lang="en-US" altLang="ko-KR" sz="1100"/>
            <a:t>DB</a:t>
          </a:r>
          <a:endParaRPr lang="ko-KR" altLang="en-US" sz="1100"/>
        </a:p>
      </xdr:txBody>
    </xdr:sp>
    <xdr:clientData/>
  </xdr:twoCellAnchor>
  <xdr:twoCellAnchor>
    <xdr:from>
      <xdr:col>5</xdr:col>
      <xdr:colOff>351692</xdr:colOff>
      <xdr:row>17</xdr:row>
      <xdr:rowOff>54952</xdr:rowOff>
    </xdr:from>
    <xdr:to>
      <xdr:col>7</xdr:col>
      <xdr:colOff>388327</xdr:colOff>
      <xdr:row>17</xdr:row>
      <xdr:rowOff>69606</xdr:rowOff>
    </xdr:to>
    <xdr:cxnSp macro="">
      <xdr:nvCxnSpPr>
        <xdr:cNvPr id="12" name="구부러진 연결선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CxnSpPr>
          <a:stCxn id="2" idx="3"/>
          <a:endCxn id="4" idx="2"/>
        </xdr:cNvCxnSpPr>
      </xdr:nvCxnSpPr>
      <xdr:spPr>
        <a:xfrm flipV="1">
          <a:off x="2432538" y="3916240"/>
          <a:ext cx="901212" cy="14654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139210</xdr:colOff>
      <xdr:row>15</xdr:row>
      <xdr:rowOff>84260</xdr:rowOff>
    </xdr:from>
    <xdr:to>
      <xdr:col>13</xdr:col>
      <xdr:colOff>80596</xdr:colOff>
      <xdr:row>17</xdr:row>
      <xdr:rowOff>54952</xdr:rowOff>
    </xdr:to>
    <xdr:cxnSp macro="">
      <xdr:nvCxnSpPr>
        <xdr:cNvPr id="13" name="구부러진 연결선 12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CxnSpPr>
          <a:stCxn id="4" idx="6"/>
          <a:endCxn id="5" idx="1"/>
        </xdr:cNvCxnSpPr>
      </xdr:nvCxnSpPr>
      <xdr:spPr>
        <a:xfrm flipV="1">
          <a:off x="4813787" y="3491279"/>
          <a:ext cx="805963" cy="424961"/>
        </a:xfrm>
        <a:prstGeom prst="curved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29308</xdr:colOff>
      <xdr:row>18</xdr:row>
      <xdr:rowOff>40299</xdr:rowOff>
    </xdr:from>
    <xdr:to>
      <xdr:col>19</xdr:col>
      <xdr:colOff>58614</xdr:colOff>
      <xdr:row>19</xdr:row>
      <xdr:rowOff>142876</xdr:rowOff>
    </xdr:to>
    <xdr:cxnSp macro="">
      <xdr:nvCxnSpPr>
        <xdr:cNvPr id="20" name="구부러진 연결선 19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CxnSpPr>
          <a:stCxn id="7" idx="3"/>
          <a:endCxn id="8" idx="2"/>
        </xdr:cNvCxnSpPr>
      </xdr:nvCxnSpPr>
      <xdr:spPr>
        <a:xfrm>
          <a:off x="6865327" y="4128722"/>
          <a:ext cx="1326172" cy="329712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29308</xdr:colOff>
      <xdr:row>20</xdr:row>
      <xdr:rowOff>194165</xdr:rowOff>
    </xdr:from>
    <xdr:to>
      <xdr:col>19</xdr:col>
      <xdr:colOff>58614</xdr:colOff>
      <xdr:row>24</xdr:row>
      <xdr:rowOff>76934</xdr:rowOff>
    </xdr:to>
    <xdr:cxnSp macro="">
      <xdr:nvCxnSpPr>
        <xdr:cNvPr id="21" name="구부러진 연결선 20">
          <a:extLst>
            <a:ext uri="{FF2B5EF4-FFF2-40B4-BE49-F238E27FC236}">
              <a16:creationId xmlns:a16="http://schemas.microsoft.com/office/drawing/2014/main" id="{00000000-0008-0000-0C00-000015000000}"/>
            </a:ext>
          </a:extLst>
        </xdr:cNvPr>
        <xdr:cNvCxnSpPr>
          <a:stCxn id="9" idx="3"/>
          <a:endCxn id="10" idx="2"/>
        </xdr:cNvCxnSpPr>
      </xdr:nvCxnSpPr>
      <xdr:spPr>
        <a:xfrm>
          <a:off x="6865327" y="4736857"/>
          <a:ext cx="1326172" cy="791308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139210</xdr:colOff>
      <xdr:row>17</xdr:row>
      <xdr:rowOff>54952</xdr:rowOff>
    </xdr:from>
    <xdr:to>
      <xdr:col>13</xdr:col>
      <xdr:colOff>80596</xdr:colOff>
      <xdr:row>18</xdr:row>
      <xdr:rowOff>40299</xdr:rowOff>
    </xdr:to>
    <xdr:cxnSp macro="">
      <xdr:nvCxnSpPr>
        <xdr:cNvPr id="24" name="구부러진 연결선 23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CxnSpPr>
          <a:stCxn id="4" idx="6"/>
          <a:endCxn id="7" idx="1"/>
        </xdr:cNvCxnSpPr>
      </xdr:nvCxnSpPr>
      <xdr:spPr>
        <a:xfrm>
          <a:off x="4813787" y="3916240"/>
          <a:ext cx="805963" cy="212482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139210</xdr:colOff>
      <xdr:row>17</xdr:row>
      <xdr:rowOff>54952</xdr:rowOff>
    </xdr:from>
    <xdr:to>
      <xdr:col>13</xdr:col>
      <xdr:colOff>80596</xdr:colOff>
      <xdr:row>20</xdr:row>
      <xdr:rowOff>194165</xdr:rowOff>
    </xdr:to>
    <xdr:cxnSp macro="">
      <xdr:nvCxnSpPr>
        <xdr:cNvPr id="27" name="구부러진 연결선 26">
          <a:extLst>
            <a:ext uri="{FF2B5EF4-FFF2-40B4-BE49-F238E27FC236}">
              <a16:creationId xmlns:a16="http://schemas.microsoft.com/office/drawing/2014/main" id="{00000000-0008-0000-0C00-00001B000000}"/>
            </a:ext>
          </a:extLst>
        </xdr:cNvPr>
        <xdr:cNvCxnSpPr>
          <a:stCxn id="4" idx="6"/>
          <a:endCxn id="9" idx="1"/>
        </xdr:cNvCxnSpPr>
      </xdr:nvCxnSpPr>
      <xdr:spPr>
        <a:xfrm>
          <a:off x="4813787" y="3916240"/>
          <a:ext cx="805963" cy="820617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29308</xdr:colOff>
      <xdr:row>15</xdr:row>
      <xdr:rowOff>3665</xdr:rowOff>
    </xdr:from>
    <xdr:to>
      <xdr:col>19</xdr:col>
      <xdr:colOff>58614</xdr:colOff>
      <xdr:row>15</xdr:row>
      <xdr:rowOff>84260</xdr:rowOff>
    </xdr:to>
    <xdr:cxnSp macro="">
      <xdr:nvCxnSpPr>
        <xdr:cNvPr id="30" name="구부러진 연결선 29">
          <a:extLst>
            <a:ext uri="{FF2B5EF4-FFF2-40B4-BE49-F238E27FC236}">
              <a16:creationId xmlns:a16="http://schemas.microsoft.com/office/drawing/2014/main" id="{00000000-0008-0000-0C00-00001E000000}"/>
            </a:ext>
          </a:extLst>
        </xdr:cNvPr>
        <xdr:cNvCxnSpPr>
          <a:stCxn id="5" idx="3"/>
          <a:endCxn id="6" idx="2"/>
        </xdr:cNvCxnSpPr>
      </xdr:nvCxnSpPr>
      <xdr:spPr>
        <a:xfrm flipV="1">
          <a:off x="6865327" y="3410684"/>
          <a:ext cx="1326172" cy="80595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29307</xdr:colOff>
      <xdr:row>30</xdr:row>
      <xdr:rowOff>185175</xdr:rowOff>
    </xdr:from>
    <xdr:to>
      <xdr:col>23</xdr:col>
      <xdr:colOff>21981</xdr:colOff>
      <xdr:row>44</xdr:row>
      <xdr:rowOff>188181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C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77865" y="6999213"/>
          <a:ext cx="8206154" cy="3182891"/>
        </a:xfrm>
        <a:prstGeom prst="rect">
          <a:avLst/>
        </a:prstGeom>
      </xdr:spPr>
    </xdr:pic>
    <xdr:clientData/>
  </xdr:twoCellAnchor>
  <xdr:twoCellAnchor>
    <xdr:from>
      <xdr:col>3</xdr:col>
      <xdr:colOff>205154</xdr:colOff>
      <xdr:row>35</xdr:row>
      <xdr:rowOff>131884</xdr:rowOff>
    </xdr:from>
    <xdr:to>
      <xdr:col>23</xdr:col>
      <xdr:colOff>395654</xdr:colOff>
      <xdr:row>37</xdr:row>
      <xdr:rowOff>65942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00000000-0008-0000-0C00-000022000000}"/>
            </a:ext>
          </a:extLst>
        </xdr:cNvPr>
        <xdr:cNvSpPr/>
      </xdr:nvSpPr>
      <xdr:spPr>
        <a:xfrm>
          <a:off x="1421423" y="8081596"/>
          <a:ext cx="8836269" cy="3883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46</xdr:row>
      <xdr:rowOff>0</xdr:rowOff>
    </xdr:from>
    <xdr:to>
      <xdr:col>9</xdr:col>
      <xdr:colOff>324272</xdr:colOff>
      <xdr:row>52</xdr:row>
      <xdr:rowOff>151478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C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48558" y="10448192"/>
          <a:ext cx="2485714" cy="15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424962</xdr:colOff>
      <xdr:row>283</xdr:row>
      <xdr:rowOff>168519</xdr:rowOff>
    </xdr:from>
    <xdr:to>
      <xdr:col>39</xdr:col>
      <xdr:colOff>348532</xdr:colOff>
      <xdr:row>308</xdr:row>
      <xdr:rowOff>80629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22424" y="64447615"/>
          <a:ext cx="7704762" cy="55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284</xdr:row>
      <xdr:rowOff>0</xdr:rowOff>
    </xdr:from>
    <xdr:to>
      <xdr:col>20</xdr:col>
      <xdr:colOff>218808</xdr:colOff>
      <xdr:row>311</xdr:row>
      <xdr:rowOff>19747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3981" y="64506231"/>
          <a:ext cx="8000000" cy="615238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7327</xdr:colOff>
      <xdr:row>119</xdr:row>
      <xdr:rowOff>21981</xdr:rowOff>
    </xdr:from>
    <xdr:to>
      <xdr:col>34</xdr:col>
      <xdr:colOff>275843</xdr:colOff>
      <xdr:row>139</xdr:row>
      <xdr:rowOff>3097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78769" y="27051000"/>
          <a:ext cx="8914286" cy="4523809"/>
        </a:xfrm>
        <a:prstGeom prst="rect">
          <a:avLst/>
        </a:prstGeom>
      </xdr:spPr>
    </xdr:pic>
    <xdr:clientData/>
  </xdr:twoCellAnchor>
  <xdr:twoCellAnchor>
    <xdr:from>
      <xdr:col>14</xdr:col>
      <xdr:colOff>124558</xdr:colOff>
      <xdr:row>134</xdr:row>
      <xdr:rowOff>51289</xdr:rowOff>
    </xdr:from>
    <xdr:to>
      <xdr:col>19</xdr:col>
      <xdr:colOff>337038</xdr:colOff>
      <xdr:row>135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SpPr/>
      </xdr:nvSpPr>
      <xdr:spPr>
        <a:xfrm>
          <a:off x="6096000" y="30487327"/>
          <a:ext cx="2373923" cy="271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0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1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2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3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4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5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6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7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8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3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19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2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/Relationships>
</file>

<file path=xl/worksheets/_rels/sheet20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4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20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docs.oracle.com/cd/B28359_01/server.111/b28320/statviews_2015.htm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7" Type="http://schemas.openxmlformats.org/officeDocument/2006/relationships/drawing" Target="../drawings/drawing15.xm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printerSettings" Target="../printerSettings/printerSettings21.bin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7" Type="http://schemas.openxmlformats.org/officeDocument/2006/relationships/drawing" Target="../drawings/drawing16.xm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printerSettings" Target="../printerSettings/printerSettings22.bin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7" Type="http://schemas.openxmlformats.org/officeDocument/2006/relationships/drawing" Target="../drawings/drawing17.xm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printerSettings" Target="../printerSettings/printerSettings23.bin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7" Type="http://schemas.openxmlformats.org/officeDocument/2006/relationships/drawing" Target="../drawings/drawing18.xm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printerSettings" Target="../printerSettings/printerSettings24.bin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7" Type="http://schemas.openxmlformats.org/officeDocument/2006/relationships/drawing" Target="../drawings/drawing19.xm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printerSettings" Target="../printerSettings/printerSettings25.bin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20.xml"/><Relationship Id="rId5" Type="http://schemas.openxmlformats.org/officeDocument/2006/relationships/printerSettings" Target="../printerSettings/printerSettings26.bin"/><Relationship Id="rId4" Type="http://schemas.openxmlformats.org/officeDocument/2006/relationships/hyperlink" Target="https://cafe.daum.net/pcwk" TargetMode="External"/></Relationships>
</file>

<file path=xl/worksheets/_rels/sheet27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21.xml"/><Relationship Id="rId5" Type="http://schemas.openxmlformats.org/officeDocument/2006/relationships/printerSettings" Target="../printerSettings/printerSettings27.bin"/><Relationship Id="rId4" Type="http://schemas.openxmlformats.org/officeDocument/2006/relationships/hyperlink" Target="https://cafe.daum.net/pcwk" TargetMode="Externa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22.xml"/><Relationship Id="rId5" Type="http://schemas.openxmlformats.org/officeDocument/2006/relationships/printerSettings" Target="../printerSettings/printerSettings28.bin"/><Relationship Id="rId4" Type="http://schemas.openxmlformats.org/officeDocument/2006/relationships/hyperlink" Target="https://cafe.daum.net/pcwk" TargetMode="External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5" Type="http://schemas.openxmlformats.org/officeDocument/2006/relationships/printerSettings" Target="../printerSettings/printerSettings29.bin"/><Relationship Id="rId4" Type="http://schemas.openxmlformats.org/officeDocument/2006/relationships/hyperlink" Target="https://cafe.daum.net/pcwk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4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23.xml"/><Relationship Id="rId5" Type="http://schemas.openxmlformats.org/officeDocument/2006/relationships/printerSettings" Target="../printerSettings/printerSettings30.bin"/><Relationship Id="rId4" Type="http://schemas.openxmlformats.org/officeDocument/2006/relationships/hyperlink" Target="https://cafe.daum.net/pcwk" TargetMode="External"/></Relationships>
</file>

<file path=xl/worksheets/_rels/sheet31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24.xml"/><Relationship Id="rId5" Type="http://schemas.openxmlformats.org/officeDocument/2006/relationships/printerSettings" Target="../printerSettings/printerSettings31.bin"/><Relationship Id="rId4" Type="http://schemas.openxmlformats.org/officeDocument/2006/relationships/hyperlink" Target="https://cafe.daum.net/pcwk" TargetMode="External"/></Relationships>
</file>

<file path=xl/worksheets/_rels/sheet32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7" Type="http://schemas.openxmlformats.org/officeDocument/2006/relationships/drawing" Target="../drawings/drawing25.xm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printerSettings" Target="../printerSettings/printerSettings32.bin"/><Relationship Id="rId5" Type="http://schemas.openxmlformats.org/officeDocument/2006/relationships/hyperlink" Target="https://www.oracle.com/database/technologies/xe18c-downloads.html" TargetMode="External"/><Relationship Id="rId4" Type="http://schemas.openxmlformats.org/officeDocument/2006/relationships/hyperlink" Target="https://cafe.daum.net/pcwk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4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5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5" Type="http://schemas.openxmlformats.org/officeDocument/2006/relationships/printerSettings" Target="../printerSettings/printerSettings6.bin"/><Relationship Id="rId4" Type="http://schemas.openxmlformats.org/officeDocument/2006/relationships/hyperlink" Target="https://cafe.daum.net/pcwk" TargetMode="Externa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7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8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9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snskeyboard.com/dotart/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itsc.cafe24.com/student/index.php" TargetMode="External"/><Relationship Id="rId5" Type="http://schemas.openxmlformats.org/officeDocument/2006/relationships/hyperlink" Target="https://docs.oracle.com/cd/B19306_01/server.102/b14200/functions001.htm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4"/>
  <sheetViews>
    <sheetView showGridLines="0" tabSelected="1" zoomScale="85" zoomScaleNormal="85" workbookViewId="0">
      <selection activeCell="Q29" sqref="Q29"/>
    </sheetView>
  </sheetViews>
  <sheetFormatPr defaultColWidth="5.625" defaultRowHeight="18" customHeight="1" x14ac:dyDescent="0.3"/>
  <cols>
    <col min="1" max="1" width="4.375" customWidth="1"/>
  </cols>
  <sheetData>
    <row r="1" spans="1:14" ht="18" customHeight="1" x14ac:dyDescent="0.3">
      <c r="A1" s="1"/>
    </row>
    <row r="2" spans="1:14" ht="18" customHeight="1" x14ac:dyDescent="0.3">
      <c r="A2" s="1"/>
      <c r="B2" s="3"/>
    </row>
    <row r="3" spans="1:14" ht="18" customHeight="1" x14ac:dyDescent="0.3">
      <c r="A3" s="1"/>
    </row>
    <row r="4" spans="1:14" ht="18" customHeight="1" x14ac:dyDescent="0.3">
      <c r="A4" s="1"/>
    </row>
    <row r="5" spans="1:14" ht="18" customHeight="1" x14ac:dyDescent="0.3">
      <c r="A5" s="1"/>
    </row>
    <row r="6" spans="1:14" ht="18" customHeight="1" x14ac:dyDescent="0.3">
      <c r="A6" s="1"/>
    </row>
    <row r="7" spans="1:14" ht="18" customHeight="1" x14ac:dyDescent="0.3">
      <c r="B7" s="4" t="s">
        <v>0</v>
      </c>
      <c r="C7" s="139" t="s">
        <v>1</v>
      </c>
      <c r="D7" s="140"/>
      <c r="E7" s="140"/>
      <c r="F7" s="140"/>
      <c r="G7" s="140"/>
      <c r="H7" s="140"/>
      <c r="I7" s="140"/>
      <c r="J7" s="140"/>
      <c r="K7" s="140"/>
      <c r="L7" s="140"/>
      <c r="M7" s="140"/>
      <c r="N7" s="141"/>
    </row>
    <row r="8" spans="1:14" ht="18" customHeight="1" x14ac:dyDescent="0.3">
      <c r="B8" s="2">
        <v>1</v>
      </c>
      <c r="C8" s="136" t="s">
        <v>225</v>
      </c>
      <c r="D8" s="137"/>
      <c r="E8" s="137"/>
      <c r="F8" s="137"/>
      <c r="G8" s="137"/>
      <c r="H8" s="137"/>
      <c r="I8" s="137"/>
      <c r="J8" s="137"/>
      <c r="K8" s="137"/>
      <c r="L8" s="137"/>
      <c r="M8" s="137"/>
      <c r="N8" s="138"/>
    </row>
    <row r="9" spans="1:14" ht="18" customHeight="1" x14ac:dyDescent="0.3">
      <c r="B9" s="2">
        <v>2</v>
      </c>
      <c r="C9" s="142" t="s">
        <v>226</v>
      </c>
      <c r="D9" s="143"/>
      <c r="E9" s="143"/>
      <c r="F9" s="143"/>
      <c r="G9" s="143"/>
      <c r="H9" s="143"/>
      <c r="I9" s="143"/>
      <c r="J9" s="143"/>
      <c r="K9" s="143"/>
      <c r="L9" s="143"/>
      <c r="M9" s="143"/>
      <c r="N9" s="144"/>
    </row>
    <row r="10" spans="1:14" ht="18" customHeight="1" x14ac:dyDescent="0.3">
      <c r="B10" s="2">
        <v>3</v>
      </c>
      <c r="C10" s="142" t="s">
        <v>694</v>
      </c>
      <c r="D10" s="143"/>
      <c r="E10" s="143"/>
      <c r="F10" s="143"/>
      <c r="G10" s="143"/>
      <c r="H10" s="143"/>
      <c r="I10" s="143"/>
      <c r="J10" s="143"/>
      <c r="K10" s="143"/>
      <c r="L10" s="143"/>
      <c r="M10" s="143"/>
      <c r="N10" s="144"/>
    </row>
    <row r="11" spans="1:14" ht="18" customHeight="1" x14ac:dyDescent="0.3">
      <c r="B11" s="2">
        <v>4</v>
      </c>
      <c r="C11" s="142" t="s">
        <v>1062</v>
      </c>
      <c r="D11" s="143"/>
      <c r="E11" s="143"/>
      <c r="F11" s="143"/>
      <c r="G11" s="143"/>
      <c r="H11" s="143"/>
      <c r="I11" s="143"/>
      <c r="J11" s="143"/>
      <c r="K11" s="143"/>
      <c r="L11" s="143"/>
      <c r="M11" s="143"/>
      <c r="N11" s="144"/>
    </row>
    <row r="12" spans="1:14" ht="18" customHeight="1" x14ac:dyDescent="0.3">
      <c r="B12" s="2">
        <v>5</v>
      </c>
      <c r="C12" s="142" t="s">
        <v>1063</v>
      </c>
      <c r="D12" s="143"/>
      <c r="E12" s="143"/>
      <c r="F12" s="143"/>
      <c r="G12" s="143"/>
      <c r="H12" s="143"/>
      <c r="I12" s="143"/>
      <c r="J12" s="143"/>
      <c r="K12" s="143"/>
      <c r="L12" s="143"/>
      <c r="M12" s="143"/>
      <c r="N12" s="144"/>
    </row>
    <row r="13" spans="1:14" ht="18" customHeight="1" x14ac:dyDescent="0.3">
      <c r="B13" s="2">
        <v>6</v>
      </c>
      <c r="C13" s="142" t="s">
        <v>1553</v>
      </c>
      <c r="D13" s="143"/>
      <c r="E13" s="143"/>
      <c r="F13" s="143"/>
      <c r="G13" s="143"/>
      <c r="H13" s="143"/>
      <c r="I13" s="143"/>
      <c r="J13" s="143"/>
      <c r="K13" s="143"/>
      <c r="L13" s="143"/>
      <c r="M13" s="143"/>
      <c r="N13" s="144"/>
    </row>
    <row r="14" spans="1:14" ht="18" customHeight="1" x14ac:dyDescent="0.3">
      <c r="B14" s="2">
        <v>7</v>
      </c>
      <c r="C14" s="142" t="s">
        <v>2616</v>
      </c>
      <c r="D14" s="143"/>
      <c r="E14" s="143"/>
      <c r="F14" s="143"/>
      <c r="G14" s="143"/>
      <c r="H14" s="143"/>
      <c r="I14" s="143"/>
      <c r="J14" s="143"/>
      <c r="K14" s="143"/>
      <c r="L14" s="143"/>
      <c r="M14" s="143"/>
      <c r="N14" s="144"/>
    </row>
    <row r="15" spans="1:14" ht="18" customHeight="1" x14ac:dyDescent="0.3">
      <c r="B15" s="2">
        <v>8</v>
      </c>
      <c r="C15" s="142" t="s">
        <v>2617</v>
      </c>
      <c r="D15" s="143"/>
      <c r="E15" s="143"/>
      <c r="F15" s="143"/>
      <c r="G15" s="143"/>
      <c r="H15" s="143"/>
      <c r="I15" s="143"/>
      <c r="J15" s="143"/>
      <c r="K15" s="143"/>
      <c r="L15" s="143"/>
      <c r="M15" s="143"/>
      <c r="N15" s="144"/>
    </row>
    <row r="16" spans="1:14" ht="18" customHeight="1" x14ac:dyDescent="0.3">
      <c r="B16" s="2">
        <v>9</v>
      </c>
      <c r="C16" s="142" t="s">
        <v>2618</v>
      </c>
      <c r="D16" s="143"/>
      <c r="E16" s="143"/>
      <c r="F16" s="143"/>
      <c r="G16" s="143"/>
      <c r="H16" s="143"/>
      <c r="I16" s="143"/>
      <c r="J16" s="143"/>
      <c r="K16" s="143"/>
      <c r="L16" s="143"/>
      <c r="M16" s="143"/>
      <c r="N16" s="144"/>
    </row>
    <row r="17" spans="2:14" ht="18" customHeight="1" x14ac:dyDescent="0.3">
      <c r="B17" s="2">
        <v>10</v>
      </c>
      <c r="C17" s="136" t="s">
        <v>3282</v>
      </c>
      <c r="D17" s="137"/>
      <c r="E17" s="137"/>
      <c r="F17" s="137"/>
      <c r="G17" s="137"/>
      <c r="H17" s="137"/>
      <c r="I17" s="137"/>
      <c r="J17" s="137"/>
      <c r="K17" s="137"/>
      <c r="L17" s="137"/>
      <c r="M17" s="137"/>
      <c r="N17" s="138"/>
    </row>
    <row r="18" spans="2:14" ht="18" customHeight="1" x14ac:dyDescent="0.3">
      <c r="B18" s="2">
        <v>11</v>
      </c>
      <c r="C18" s="142" t="s">
        <v>3685</v>
      </c>
      <c r="D18" s="143"/>
      <c r="E18" s="143"/>
      <c r="F18" s="143"/>
      <c r="G18" s="143"/>
      <c r="H18" s="143"/>
      <c r="I18" s="143"/>
      <c r="J18" s="143"/>
      <c r="K18" s="143"/>
      <c r="L18" s="143"/>
      <c r="M18" s="143"/>
      <c r="N18" s="144"/>
    </row>
    <row r="19" spans="2:14" ht="18" customHeight="1" x14ac:dyDescent="0.3">
      <c r="B19" s="2">
        <v>12</v>
      </c>
      <c r="C19" s="142" t="s">
        <v>3738</v>
      </c>
      <c r="D19" s="143"/>
      <c r="E19" s="143"/>
      <c r="F19" s="143"/>
      <c r="G19" s="143"/>
      <c r="H19" s="143"/>
      <c r="I19" s="143"/>
      <c r="J19" s="143"/>
      <c r="K19" s="143"/>
      <c r="L19" s="143"/>
      <c r="M19" s="143"/>
      <c r="N19" s="144"/>
    </row>
    <row r="20" spans="2:14" ht="18" customHeight="1" x14ac:dyDescent="0.3">
      <c r="B20" s="2">
        <v>13</v>
      </c>
      <c r="C20" s="142" t="s">
        <v>3972</v>
      </c>
      <c r="D20" s="143"/>
      <c r="E20" s="143"/>
      <c r="F20" s="143"/>
      <c r="G20" s="143"/>
      <c r="H20" s="143"/>
      <c r="I20" s="143"/>
      <c r="J20" s="143"/>
      <c r="K20" s="143"/>
      <c r="L20" s="143"/>
      <c r="M20" s="143"/>
      <c r="N20" s="144"/>
    </row>
    <row r="21" spans="2:14" ht="18" customHeight="1" x14ac:dyDescent="0.3">
      <c r="B21" s="2">
        <v>14</v>
      </c>
      <c r="C21" s="142" t="s">
        <v>4042</v>
      </c>
      <c r="D21" s="143"/>
      <c r="E21" s="143"/>
      <c r="F21" s="143"/>
      <c r="G21" s="143"/>
      <c r="H21" s="143"/>
      <c r="I21" s="143"/>
      <c r="J21" s="143"/>
      <c r="K21" s="143"/>
      <c r="L21" s="143"/>
      <c r="M21" s="143"/>
      <c r="N21" s="144"/>
    </row>
    <row r="22" spans="2:14" ht="18" customHeight="1" x14ac:dyDescent="0.3">
      <c r="B22" s="2">
        <v>15</v>
      </c>
      <c r="C22" s="142" t="s">
        <v>4451</v>
      </c>
      <c r="D22" s="143"/>
      <c r="E22" s="143"/>
      <c r="F22" s="143"/>
      <c r="G22" s="143"/>
      <c r="H22" s="143"/>
      <c r="I22" s="143"/>
      <c r="J22" s="143"/>
      <c r="K22" s="143"/>
      <c r="L22" s="143"/>
      <c r="M22" s="143"/>
      <c r="N22" s="144"/>
    </row>
    <row r="23" spans="2:14" ht="18" customHeight="1" x14ac:dyDescent="0.3">
      <c r="B23" s="2">
        <v>16</v>
      </c>
      <c r="C23" s="142" t="s">
        <v>4702</v>
      </c>
      <c r="D23" s="143"/>
      <c r="E23" s="143"/>
      <c r="F23" s="143"/>
      <c r="G23" s="143"/>
      <c r="H23" s="143"/>
      <c r="I23" s="143"/>
      <c r="J23" s="143"/>
      <c r="K23" s="143"/>
      <c r="L23" s="143"/>
      <c r="M23" s="143"/>
      <c r="N23" s="144"/>
    </row>
    <row r="24" spans="2:14" ht="18" customHeight="1" x14ac:dyDescent="0.3">
      <c r="B24" s="2">
        <v>17</v>
      </c>
      <c r="C24" s="142" t="s">
        <v>4930</v>
      </c>
      <c r="D24" s="143"/>
      <c r="E24" s="143"/>
      <c r="F24" s="143"/>
      <c r="G24" s="143"/>
      <c r="H24" s="143"/>
      <c r="I24" s="143"/>
      <c r="J24" s="143"/>
      <c r="K24" s="143"/>
      <c r="L24" s="143"/>
      <c r="M24" s="143"/>
      <c r="N24" s="144"/>
    </row>
    <row r="25" spans="2:14" ht="18" customHeight="1" x14ac:dyDescent="0.3">
      <c r="B25" s="2">
        <v>18</v>
      </c>
      <c r="C25" s="142" t="s">
        <v>4998</v>
      </c>
      <c r="D25" s="143"/>
      <c r="E25" s="143"/>
      <c r="F25" s="143"/>
      <c r="G25" s="143"/>
      <c r="H25" s="143"/>
      <c r="I25" s="143"/>
      <c r="J25" s="143"/>
      <c r="K25" s="143"/>
      <c r="L25" s="143"/>
      <c r="M25" s="143"/>
      <c r="N25" s="144"/>
    </row>
    <row r="26" spans="2:14" ht="18" customHeight="1" x14ac:dyDescent="0.3">
      <c r="B26" s="2">
        <v>19</v>
      </c>
      <c r="C26" s="142" t="s">
        <v>5160</v>
      </c>
      <c r="D26" s="143"/>
      <c r="E26" s="143"/>
      <c r="F26" s="143"/>
      <c r="G26" s="143"/>
      <c r="H26" s="143"/>
      <c r="I26" s="143"/>
      <c r="J26" s="143"/>
      <c r="K26" s="143"/>
      <c r="L26" s="143"/>
      <c r="M26" s="143"/>
      <c r="N26" s="144"/>
    </row>
    <row r="27" spans="2:14" ht="18" customHeight="1" x14ac:dyDescent="0.3">
      <c r="B27" s="2">
        <v>20</v>
      </c>
      <c r="C27" s="136" t="s">
        <v>5167</v>
      </c>
      <c r="D27" s="137"/>
      <c r="E27" s="137"/>
      <c r="F27" s="137"/>
      <c r="G27" s="137"/>
      <c r="H27" s="137"/>
      <c r="I27" s="137"/>
      <c r="J27" s="137"/>
      <c r="K27" s="137"/>
      <c r="L27" s="137"/>
      <c r="M27" s="137"/>
      <c r="N27" s="138"/>
    </row>
    <row r="28" spans="2:14" ht="18" customHeight="1" x14ac:dyDescent="0.3">
      <c r="B28" s="2">
        <v>21</v>
      </c>
      <c r="C28" s="136" t="s">
        <v>5623</v>
      </c>
      <c r="D28" s="137"/>
      <c r="E28" s="137"/>
      <c r="F28" s="137"/>
      <c r="G28" s="137"/>
      <c r="H28" s="137"/>
      <c r="I28" s="137"/>
      <c r="J28" s="137"/>
      <c r="K28" s="137"/>
      <c r="L28" s="137"/>
      <c r="M28" s="137"/>
      <c r="N28" s="138"/>
    </row>
    <row r="29" spans="2:14" ht="18" customHeight="1" x14ac:dyDescent="0.3">
      <c r="B29" s="2">
        <v>23</v>
      </c>
      <c r="C29" s="136" t="s">
        <v>6180</v>
      </c>
      <c r="D29" s="137"/>
      <c r="E29" s="137"/>
      <c r="F29" s="137"/>
      <c r="G29" s="137"/>
      <c r="H29" s="137"/>
      <c r="I29" s="137"/>
      <c r="J29" s="137"/>
      <c r="K29" s="137"/>
      <c r="L29" s="137"/>
      <c r="M29" s="137"/>
      <c r="N29" s="138"/>
    </row>
    <row r="30" spans="2:14" ht="18" customHeight="1" x14ac:dyDescent="0.3">
      <c r="B30" s="2">
        <v>24</v>
      </c>
      <c r="C30" s="136" t="s">
        <v>6399</v>
      </c>
      <c r="D30" s="137"/>
      <c r="E30" s="137"/>
      <c r="F30" s="137"/>
      <c r="G30" s="137"/>
      <c r="H30" s="137"/>
      <c r="I30" s="137"/>
      <c r="J30" s="137"/>
      <c r="K30" s="137"/>
      <c r="L30" s="137"/>
      <c r="M30" s="137"/>
      <c r="N30" s="138"/>
    </row>
    <row r="31" spans="2:14" ht="18" customHeight="1" x14ac:dyDescent="0.3">
      <c r="B31" s="2">
        <v>25</v>
      </c>
      <c r="C31" s="136" t="s">
        <v>6613</v>
      </c>
      <c r="D31" s="137"/>
      <c r="E31" s="137"/>
      <c r="F31" s="137"/>
      <c r="G31" s="137"/>
      <c r="H31" s="137"/>
      <c r="I31" s="137"/>
      <c r="J31" s="137"/>
      <c r="K31" s="137"/>
      <c r="L31" s="137"/>
      <c r="M31" s="137"/>
      <c r="N31" s="138"/>
    </row>
    <row r="32" spans="2:14" ht="18" customHeight="1" x14ac:dyDescent="0.3">
      <c r="B32" s="2">
        <v>26</v>
      </c>
      <c r="C32" s="136" t="s">
        <v>6758</v>
      </c>
      <c r="D32" s="137"/>
      <c r="E32" s="137"/>
      <c r="F32" s="137"/>
      <c r="G32" s="137"/>
      <c r="H32" s="137"/>
      <c r="I32" s="137"/>
      <c r="J32" s="137"/>
      <c r="K32" s="137"/>
      <c r="L32" s="137"/>
      <c r="M32" s="137"/>
      <c r="N32" s="138"/>
    </row>
    <row r="33" spans="2:14" ht="18" customHeight="1" x14ac:dyDescent="0.3">
      <c r="B33" s="2">
        <v>27</v>
      </c>
      <c r="C33" s="136" t="s">
        <v>6961</v>
      </c>
      <c r="D33" s="137"/>
      <c r="E33" s="137"/>
      <c r="F33" s="137"/>
      <c r="G33" s="137"/>
      <c r="H33" s="137"/>
      <c r="I33" s="137"/>
      <c r="J33" s="137"/>
      <c r="K33" s="137"/>
      <c r="L33" s="137"/>
      <c r="M33" s="137"/>
      <c r="N33" s="138"/>
    </row>
    <row r="34" spans="2:14" ht="18" customHeight="1" x14ac:dyDescent="0.3">
      <c r="B34" s="2">
        <v>28</v>
      </c>
      <c r="C34" s="136" t="s">
        <v>7092</v>
      </c>
      <c r="D34" s="137"/>
      <c r="E34" s="137"/>
      <c r="F34" s="137"/>
      <c r="G34" s="137"/>
      <c r="H34" s="137"/>
      <c r="I34" s="137"/>
      <c r="J34" s="137"/>
      <c r="K34" s="137"/>
      <c r="L34" s="137"/>
      <c r="M34" s="137"/>
      <c r="N34" s="138"/>
    </row>
  </sheetData>
  <mergeCells count="28">
    <mergeCell ref="C21:N21"/>
    <mergeCell ref="C27:N27"/>
    <mergeCell ref="C23:N23"/>
    <mergeCell ref="C24:N24"/>
    <mergeCell ref="C25:N25"/>
    <mergeCell ref="C22:N22"/>
    <mergeCell ref="C28:N28"/>
    <mergeCell ref="C7:N7"/>
    <mergeCell ref="C8:N8"/>
    <mergeCell ref="C9:N9"/>
    <mergeCell ref="C10:N10"/>
    <mergeCell ref="C11:N11"/>
    <mergeCell ref="C12:N12"/>
    <mergeCell ref="C16:N16"/>
    <mergeCell ref="C17:N17"/>
    <mergeCell ref="C18:N18"/>
    <mergeCell ref="C15:N15"/>
    <mergeCell ref="C14:N14"/>
    <mergeCell ref="C20:N20"/>
    <mergeCell ref="C19:N19"/>
    <mergeCell ref="C13:N13"/>
    <mergeCell ref="C26:N26"/>
    <mergeCell ref="C33:N33"/>
    <mergeCell ref="C34:N34"/>
    <mergeCell ref="C31:N31"/>
    <mergeCell ref="C32:N32"/>
    <mergeCell ref="C29:N29"/>
    <mergeCell ref="C30:N30"/>
  </mergeCells>
  <phoneticPr fontId="2" type="noConversion"/>
  <hyperlinks>
    <hyperlink ref="C8:N8" location="oracle_설치_0906!A1" display="Oracle설치" xr:uid="{00000000-0004-0000-0000-000000000000}"/>
    <hyperlink ref="C11:N11" location="NUMBER_FUNCTION_0913!A1" display="SQL 숫자관련 함수" xr:uid="{00000000-0004-0000-0000-000001000000}"/>
    <hyperlink ref="C14:N14" location="MULTIROW_FUNCTION_0914!A1" display="다중행 함수와 그룹화" xr:uid="{00000000-0004-0000-0000-000002000000}"/>
    <hyperlink ref="C15:N15" location="MULTIROW_FUNCTION_0914!A1" display="다중행 함수와 그룹화" xr:uid="{00000000-0004-0000-0000-000003000000}"/>
    <hyperlink ref="C17:N17" location="SUB_QUERY_0919!A1" display="SUBQUERY" xr:uid="{00000000-0004-0000-0000-000004000000}"/>
    <hyperlink ref="C27:N27" location="PLSQL_0926!A1" display="PLSQL" xr:uid="{00000000-0004-0000-0000-000005000000}"/>
    <hyperlink ref="C28:N28" location="PLSQL_0926!A1" display="PLSQL" xr:uid="{00000000-0004-0000-0000-000006000000}"/>
    <hyperlink ref="C29:N29" location="PLSQL_0926!A1" display="PLSQL" xr:uid="{00000000-0004-0000-0000-000007000000}"/>
  </hyperlinks>
  <pageMargins left="0.7" right="0.7" top="0.75" bottom="0.75" header="0.3" footer="0.3"/>
  <pageSetup paperSize="9" orientation="portrait" horizontalDpi="4294967292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E304"/>
  <sheetViews>
    <sheetView showGridLines="0" topLeftCell="A289" zoomScale="130" zoomScaleNormal="130" workbookViewId="0">
      <selection activeCell="D305" sqref="D305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13" t="s">
        <v>3995</v>
      </c>
      <c r="C6" s="113"/>
      <c r="D6" s="113"/>
      <c r="E6" s="113"/>
      <c r="F6" s="113"/>
      <c r="G6" s="5" t="s">
        <v>3996</v>
      </c>
    </row>
    <row r="7" spans="1:7" ht="18" customHeight="1" x14ac:dyDescent="0.3">
      <c r="A7" s="146"/>
      <c r="B7" s="113" t="s">
        <v>4316</v>
      </c>
      <c r="C7" s="113"/>
      <c r="D7" s="113"/>
      <c r="E7" s="113"/>
      <c r="F7" s="113"/>
      <c r="G7" s="5" t="s">
        <v>4315</v>
      </c>
    </row>
    <row r="8" spans="1:7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7" ht="18" customHeight="1" x14ac:dyDescent="0.3">
      <c r="B9" s="9" t="s">
        <v>6181</v>
      </c>
      <c r="C9" s="9"/>
      <c r="D9" s="9"/>
      <c r="E9" s="9"/>
    </row>
    <row r="10" spans="1:7" ht="18" customHeight="1" x14ac:dyDescent="0.3">
      <c r="C10" t="s">
        <v>6182</v>
      </c>
    </row>
    <row r="12" spans="1:7" ht="18" customHeight="1" x14ac:dyDescent="0.3">
      <c r="C12" s="9" t="s">
        <v>6183</v>
      </c>
      <c r="D12" s="9"/>
    </row>
    <row r="13" spans="1:7" ht="18" customHeight="1" x14ac:dyDescent="0.3">
      <c r="D13" t="s">
        <v>6184</v>
      </c>
    </row>
    <row r="14" spans="1:7" ht="18" customHeight="1" x14ac:dyDescent="0.3">
      <c r="D14" t="s">
        <v>6185</v>
      </c>
    </row>
    <row r="16" spans="1:7" ht="18" customHeight="1" x14ac:dyDescent="0.3">
      <c r="D16" s="11" t="s">
        <v>5188</v>
      </c>
    </row>
    <row r="17" spans="4:14" ht="18" customHeight="1" x14ac:dyDescent="0.3">
      <c r="D17" s="13" t="s">
        <v>5173</v>
      </c>
    </row>
    <row r="18" spans="4:14" ht="18" customHeight="1" x14ac:dyDescent="0.3">
      <c r="D18" s="13" t="s">
        <v>6186</v>
      </c>
    </row>
    <row r="19" spans="4:14" ht="18" customHeight="1" x14ac:dyDescent="0.3">
      <c r="D19" s="13" t="s">
        <v>5175</v>
      </c>
    </row>
    <row r="20" spans="4:14" ht="18" customHeight="1" x14ac:dyDescent="0.3">
      <c r="D20" s="45" t="s">
        <v>6187</v>
      </c>
      <c r="E20" s="26"/>
      <c r="F20" s="26"/>
      <c r="G20" s="26"/>
      <c r="H20" s="26"/>
      <c r="I20" s="26"/>
    </row>
    <row r="21" spans="4:14" ht="18" customHeight="1" x14ac:dyDescent="0.3">
      <c r="D21" s="13" t="s">
        <v>5217</v>
      </c>
    </row>
    <row r="22" spans="4:14" ht="18" customHeight="1" x14ac:dyDescent="0.3">
      <c r="D22" s="13" t="s">
        <v>5275</v>
      </c>
    </row>
    <row r="23" spans="4:14" ht="18" customHeight="1" x14ac:dyDescent="0.3">
      <c r="D23" s="44" t="s">
        <v>6188</v>
      </c>
      <c r="E23" s="25"/>
      <c r="F23" s="25"/>
      <c r="G23" s="25"/>
      <c r="H23" s="25"/>
      <c r="I23" s="25"/>
      <c r="J23" s="25"/>
    </row>
    <row r="24" spans="4:14" ht="18" customHeight="1" x14ac:dyDescent="0.3">
      <c r="D24" s="44" t="s">
        <v>6189</v>
      </c>
      <c r="E24" s="25"/>
      <c r="F24" s="25"/>
      <c r="G24" s="25"/>
      <c r="H24" s="25"/>
      <c r="I24" s="25"/>
      <c r="J24" s="25"/>
    </row>
    <row r="25" spans="4:14" ht="18" customHeight="1" x14ac:dyDescent="0.3">
      <c r="D25" s="13" t="s">
        <v>6190</v>
      </c>
    </row>
    <row r="26" spans="4:14" ht="18" customHeight="1" x14ac:dyDescent="0.3">
      <c r="D26" s="13" t="s">
        <v>6191</v>
      </c>
    </row>
    <row r="27" spans="4:14" ht="18" customHeight="1" x14ac:dyDescent="0.3">
      <c r="D27" s="13" t="s">
        <v>5189</v>
      </c>
    </row>
    <row r="28" spans="4:14" ht="18" customHeight="1" x14ac:dyDescent="0.3">
      <c r="D28" s="63" t="s">
        <v>5178</v>
      </c>
    </row>
    <row r="29" spans="4:14" ht="18" customHeight="1" x14ac:dyDescent="0.3">
      <c r="D29" s="81" t="s">
        <v>1717</v>
      </c>
      <c r="E29" s="14"/>
      <c r="F29" s="14"/>
      <c r="G29" s="14"/>
      <c r="H29" s="14"/>
      <c r="I29" s="14"/>
      <c r="J29" s="14"/>
      <c r="K29" s="14"/>
      <c r="L29" s="14"/>
      <c r="M29" s="14"/>
      <c r="N29" s="14"/>
    </row>
    <row r="30" spans="4:14" ht="18" customHeight="1" x14ac:dyDescent="0.3">
      <c r="D30" s="81" t="s">
        <v>6192</v>
      </c>
      <c r="E30" s="14"/>
      <c r="F30" s="14"/>
      <c r="G30" s="14"/>
      <c r="H30" s="14"/>
      <c r="I30" s="14"/>
      <c r="J30" s="14"/>
      <c r="K30" s="14"/>
      <c r="L30" s="14"/>
      <c r="M30" s="14"/>
      <c r="N30" s="14"/>
    </row>
    <row r="33" spans="1:22" ht="18" customHeight="1" x14ac:dyDescent="0.3">
      <c r="C33" s="11" t="s">
        <v>5188</v>
      </c>
    </row>
    <row r="34" spans="1:22" ht="18" customHeight="1" x14ac:dyDescent="0.3">
      <c r="C34" s="13" t="s">
        <v>5173</v>
      </c>
    </row>
    <row r="35" spans="1:22" ht="18" customHeight="1" x14ac:dyDescent="0.3">
      <c r="C35" s="13" t="s">
        <v>6186</v>
      </c>
    </row>
    <row r="36" spans="1:22" ht="18" customHeight="1" x14ac:dyDescent="0.3">
      <c r="A36" s="5" t="s">
        <v>6</v>
      </c>
      <c r="C36" s="13" t="s">
        <v>5175</v>
      </c>
    </row>
    <row r="37" spans="1:22" ht="18" customHeight="1" x14ac:dyDescent="0.3">
      <c r="C37" s="13" t="s">
        <v>6187</v>
      </c>
    </row>
    <row r="38" spans="1:22" ht="18" customHeight="1" x14ac:dyDescent="0.3">
      <c r="C38" s="13" t="s">
        <v>5217</v>
      </c>
    </row>
    <row r="39" spans="1:22" ht="18" customHeight="1" x14ac:dyDescent="0.3">
      <c r="C39" s="13" t="s">
        <v>5275</v>
      </c>
      <c r="N39" t="s">
        <v>6201</v>
      </c>
    </row>
    <row r="40" spans="1:22" ht="18" customHeight="1" x14ac:dyDescent="0.3">
      <c r="C40" s="13" t="s">
        <v>6193</v>
      </c>
      <c r="O40" s="57" t="s">
        <v>5177</v>
      </c>
      <c r="P40" s="57"/>
      <c r="Q40" s="57"/>
    </row>
    <row r="41" spans="1:22" ht="18" customHeight="1" x14ac:dyDescent="0.3">
      <c r="C41" s="13" t="s">
        <v>5275</v>
      </c>
      <c r="P41" s="25" t="s">
        <v>6202</v>
      </c>
      <c r="Q41" s="25"/>
      <c r="R41" s="25"/>
      <c r="S41" s="25"/>
      <c r="T41" s="25"/>
      <c r="U41" s="25"/>
      <c r="V41" s="25"/>
    </row>
    <row r="42" spans="1:22" ht="18" customHeight="1" x14ac:dyDescent="0.3">
      <c r="C42" s="13" t="s">
        <v>6188</v>
      </c>
      <c r="Q42" t="s">
        <v>6203</v>
      </c>
    </row>
    <row r="43" spans="1:22" ht="18" customHeight="1" x14ac:dyDescent="0.3">
      <c r="C43" s="13" t="s">
        <v>6189</v>
      </c>
      <c r="Q43" t="s">
        <v>6204</v>
      </c>
    </row>
    <row r="44" spans="1:22" ht="18" customHeight="1" x14ac:dyDescent="0.3">
      <c r="C44" s="13" t="s">
        <v>6190</v>
      </c>
    </row>
    <row r="45" spans="1:22" ht="18" customHeight="1" x14ac:dyDescent="0.3">
      <c r="C45" s="13" t="s">
        <v>6191</v>
      </c>
      <c r="P45" s="25" t="s">
        <v>6205</v>
      </c>
      <c r="Q45" s="25"/>
      <c r="R45" s="25"/>
      <c r="S45" s="25"/>
      <c r="T45" s="25"/>
      <c r="U45" s="25"/>
      <c r="V45" s="25"/>
    </row>
    <row r="46" spans="1:22" ht="18" customHeight="1" x14ac:dyDescent="0.3">
      <c r="C46" s="13" t="s">
        <v>6194</v>
      </c>
      <c r="Q46" t="s">
        <v>6203</v>
      </c>
    </row>
    <row r="47" spans="1:22" ht="18" customHeight="1" x14ac:dyDescent="0.3">
      <c r="C47" s="13" t="s">
        <v>6195</v>
      </c>
      <c r="Q47" t="s">
        <v>6204</v>
      </c>
    </row>
    <row r="48" spans="1:22" ht="18" customHeight="1" x14ac:dyDescent="0.3">
      <c r="C48" s="13" t="s">
        <v>6196</v>
      </c>
    </row>
    <row r="49" spans="3:23" ht="18" customHeight="1" x14ac:dyDescent="0.3">
      <c r="C49" s="13" t="s">
        <v>6197</v>
      </c>
      <c r="P49" s="25" t="s">
        <v>6206</v>
      </c>
      <c r="Q49" s="25"/>
      <c r="R49" s="25"/>
      <c r="S49" s="25"/>
      <c r="T49" s="25"/>
      <c r="U49" s="25"/>
      <c r="V49" s="25"/>
      <c r="W49" t="s">
        <v>6207</v>
      </c>
    </row>
    <row r="50" spans="3:23" ht="18" customHeight="1" x14ac:dyDescent="0.3">
      <c r="C50" s="13" t="s">
        <v>6198</v>
      </c>
      <c r="Q50" t="s">
        <v>6203</v>
      </c>
    </row>
    <row r="51" spans="3:23" ht="18" customHeight="1" x14ac:dyDescent="0.3">
      <c r="C51" s="13" t="s">
        <v>5200</v>
      </c>
      <c r="Q51" t="s">
        <v>6204</v>
      </c>
    </row>
    <row r="52" spans="3:23" ht="18" customHeight="1" x14ac:dyDescent="0.3">
      <c r="C52" s="13" t="s">
        <v>6199</v>
      </c>
    </row>
    <row r="53" spans="3:23" ht="18" customHeight="1" x14ac:dyDescent="0.3">
      <c r="C53" s="13" t="s">
        <v>5189</v>
      </c>
      <c r="N53" s="9" t="s">
        <v>6208</v>
      </c>
      <c r="O53" s="9"/>
      <c r="P53" s="9"/>
      <c r="Q53" s="9"/>
    </row>
    <row r="54" spans="3:23" ht="18" customHeight="1" x14ac:dyDescent="0.3">
      <c r="C54" s="63" t="s">
        <v>5178</v>
      </c>
      <c r="P54" s="13"/>
    </row>
    <row r="55" spans="3:23" ht="18" customHeight="1" x14ac:dyDescent="0.3">
      <c r="C55" s="28">
        <v>1</v>
      </c>
      <c r="P55" s="13" t="s">
        <v>6209</v>
      </c>
    </row>
    <row r="56" spans="3:23" ht="18" customHeight="1" x14ac:dyDescent="0.3">
      <c r="C56" s="13" t="s">
        <v>6200</v>
      </c>
      <c r="P56" s="13" t="s">
        <v>6210</v>
      </c>
    </row>
    <row r="57" spans="3:23" ht="18" customHeight="1" x14ac:dyDescent="0.3">
      <c r="C57" s="28">
        <v>3</v>
      </c>
      <c r="P57" s="13" t="s">
        <v>6211</v>
      </c>
    </row>
    <row r="58" spans="3:23" ht="18" customHeight="1" x14ac:dyDescent="0.3">
      <c r="C58" s="28">
        <v>4</v>
      </c>
      <c r="P58" s="13" t="s">
        <v>6212</v>
      </c>
    </row>
    <row r="59" spans="3:23" ht="18" customHeight="1" x14ac:dyDescent="0.3">
      <c r="P59" s="13" t="s">
        <v>6213</v>
      </c>
    </row>
    <row r="60" spans="3:23" ht="18" customHeight="1" x14ac:dyDescent="0.3">
      <c r="P60" s="13" t="s">
        <v>6214</v>
      </c>
    </row>
    <row r="61" spans="3:23" ht="18" customHeight="1" x14ac:dyDescent="0.3">
      <c r="P61" s="13" t="s">
        <v>6215</v>
      </c>
    </row>
    <row r="62" spans="3:23" ht="18" customHeight="1" x14ac:dyDescent="0.3">
      <c r="P62" s="13" t="s">
        <v>6216</v>
      </c>
    </row>
    <row r="63" spans="3:23" ht="18" customHeight="1" x14ac:dyDescent="0.3">
      <c r="P63" s="13" t="s">
        <v>6217</v>
      </c>
    </row>
    <row r="64" spans="3:23" ht="18" customHeight="1" x14ac:dyDescent="0.3">
      <c r="P64" s="13" t="s">
        <v>6218</v>
      </c>
    </row>
    <row r="65" spans="16:25" ht="18" customHeight="1" x14ac:dyDescent="0.3">
      <c r="P65" s="13" t="s">
        <v>6219</v>
      </c>
    </row>
    <row r="66" spans="16:25" ht="18" customHeight="1" x14ac:dyDescent="0.3">
      <c r="P66" s="13" t="s">
        <v>6220</v>
      </c>
    </row>
    <row r="67" spans="16:25" ht="18" customHeight="1" x14ac:dyDescent="0.3">
      <c r="P67" s="13" t="s">
        <v>6221</v>
      </c>
    </row>
    <row r="68" spans="16:25" ht="18" customHeight="1" x14ac:dyDescent="0.3">
      <c r="P68" s="13" t="s">
        <v>6222</v>
      </c>
    </row>
    <row r="69" spans="16:25" ht="18" customHeight="1" x14ac:dyDescent="0.3">
      <c r="P69" s="13" t="s">
        <v>6223</v>
      </c>
    </row>
    <row r="70" spans="16:25" ht="18" customHeight="1" x14ac:dyDescent="0.3">
      <c r="P70" s="13" t="s">
        <v>6224</v>
      </c>
    </row>
    <row r="71" spans="16:25" ht="18" customHeight="1" x14ac:dyDescent="0.3">
      <c r="P71" s="13" t="s">
        <v>6225</v>
      </c>
    </row>
    <row r="72" spans="16:25" ht="18" customHeight="1" x14ac:dyDescent="0.3">
      <c r="P72" s="13" t="s">
        <v>6226</v>
      </c>
    </row>
    <row r="73" spans="16:25" ht="18" customHeight="1" x14ac:dyDescent="0.3">
      <c r="P73" s="13" t="s">
        <v>6227</v>
      </c>
    </row>
    <row r="74" spans="16:25" ht="18" customHeight="1" x14ac:dyDescent="0.3">
      <c r="P74" s="13" t="s">
        <v>6228</v>
      </c>
    </row>
    <row r="75" spans="16:25" ht="18" customHeight="1" x14ac:dyDescent="0.3">
      <c r="P75" s="13" t="s">
        <v>6229</v>
      </c>
    </row>
    <row r="76" spans="16:25" ht="18" customHeight="1" x14ac:dyDescent="0.3">
      <c r="P76" s="13" t="s">
        <v>6230</v>
      </c>
    </row>
    <row r="77" spans="16:25" ht="18" customHeight="1" x14ac:dyDescent="0.3">
      <c r="P77" s="13" t="s">
        <v>6231</v>
      </c>
    </row>
    <row r="78" spans="16:25" ht="18" customHeight="1" x14ac:dyDescent="0.3">
      <c r="P78" s="13" t="s">
        <v>6232</v>
      </c>
    </row>
    <row r="79" spans="16:25" ht="18" customHeight="1" x14ac:dyDescent="0.3">
      <c r="P79" s="60" t="s">
        <v>6233</v>
      </c>
      <c r="Q79" s="15"/>
      <c r="R79" s="15"/>
      <c r="S79" s="15"/>
      <c r="T79" s="15"/>
      <c r="U79" s="15"/>
      <c r="V79" s="15"/>
      <c r="W79" s="15"/>
      <c r="X79" s="15"/>
      <c r="Y79" s="15"/>
    </row>
    <row r="80" spans="16:25" ht="18" customHeight="1" x14ac:dyDescent="0.3">
      <c r="P80" s="60" t="s">
        <v>6234</v>
      </c>
      <c r="Q80" s="15"/>
      <c r="R80" s="15"/>
      <c r="S80" s="15"/>
      <c r="T80" s="15"/>
      <c r="U80" s="15"/>
      <c r="V80" s="15"/>
      <c r="W80" s="15"/>
      <c r="X80" s="15"/>
      <c r="Y80" s="15"/>
    </row>
    <row r="81" spans="16:16" ht="18" customHeight="1" x14ac:dyDescent="0.3">
      <c r="P81" s="13" t="s">
        <v>6235</v>
      </c>
    </row>
    <row r="82" spans="16:16" ht="18" customHeight="1" x14ac:dyDescent="0.3">
      <c r="P82" s="13" t="s">
        <v>6236</v>
      </c>
    </row>
    <row r="83" spans="16:16" ht="18" customHeight="1" x14ac:dyDescent="0.3">
      <c r="P83" s="13" t="s">
        <v>6237</v>
      </c>
    </row>
    <row r="84" spans="16:16" ht="18" customHeight="1" x14ac:dyDescent="0.3">
      <c r="P84" s="13" t="s">
        <v>6238</v>
      </c>
    </row>
    <row r="85" spans="16:16" ht="18" customHeight="1" x14ac:dyDescent="0.3">
      <c r="P85" s="13" t="s">
        <v>6239</v>
      </c>
    </row>
    <row r="86" spans="16:16" ht="18" customHeight="1" x14ac:dyDescent="0.3">
      <c r="P86" s="13" t="s">
        <v>6240</v>
      </c>
    </row>
    <row r="87" spans="16:16" ht="18" customHeight="1" x14ac:dyDescent="0.3">
      <c r="P87" s="13" t="s">
        <v>6241</v>
      </c>
    </row>
    <row r="88" spans="16:16" ht="18" customHeight="1" x14ac:dyDescent="0.3">
      <c r="P88" s="13" t="s">
        <v>6242</v>
      </c>
    </row>
    <row r="89" spans="16:16" ht="18" customHeight="1" x14ac:dyDescent="0.3">
      <c r="P89" s="13" t="s">
        <v>6243</v>
      </c>
    </row>
    <row r="90" spans="16:16" ht="18" customHeight="1" x14ac:dyDescent="0.3">
      <c r="P90" s="13" t="s">
        <v>6244</v>
      </c>
    </row>
    <row r="91" spans="16:16" ht="18" customHeight="1" x14ac:dyDescent="0.3">
      <c r="P91" s="13" t="s">
        <v>6245</v>
      </c>
    </row>
    <row r="92" spans="16:16" ht="18" customHeight="1" x14ac:dyDescent="0.3">
      <c r="P92" s="13" t="s">
        <v>6246</v>
      </c>
    </row>
    <row r="93" spans="16:16" ht="18" customHeight="1" x14ac:dyDescent="0.3">
      <c r="P93" s="13" t="s">
        <v>6247</v>
      </c>
    </row>
    <row r="94" spans="16:16" ht="18" customHeight="1" x14ac:dyDescent="0.3">
      <c r="P94" s="13" t="s">
        <v>6248</v>
      </c>
    </row>
    <row r="95" spans="16:16" ht="18" customHeight="1" x14ac:dyDescent="0.3">
      <c r="P95" s="13" t="s">
        <v>6249</v>
      </c>
    </row>
    <row r="96" spans="16:16" ht="18" customHeight="1" x14ac:dyDescent="0.3">
      <c r="P96" s="13" t="s">
        <v>6250</v>
      </c>
    </row>
    <row r="97" spans="16:25" ht="18" customHeight="1" x14ac:dyDescent="0.3">
      <c r="P97" s="13" t="s">
        <v>6251</v>
      </c>
    </row>
    <row r="98" spans="16:25" ht="18" customHeight="1" x14ac:dyDescent="0.3">
      <c r="P98" s="13" t="s">
        <v>6252</v>
      </c>
    </row>
    <row r="99" spans="16:25" ht="18" customHeight="1" x14ac:dyDescent="0.3">
      <c r="P99" s="13" t="s">
        <v>6253</v>
      </c>
    </row>
    <row r="100" spans="16:25" ht="18" customHeight="1" x14ac:dyDescent="0.3">
      <c r="P100" s="13" t="s">
        <v>6254</v>
      </c>
    </row>
    <row r="101" spans="16:25" ht="18" customHeight="1" x14ac:dyDescent="0.3">
      <c r="P101" s="13" t="s">
        <v>6255</v>
      </c>
    </row>
    <row r="102" spans="16:25" ht="18" customHeight="1" x14ac:dyDescent="0.3">
      <c r="P102" s="13" t="s">
        <v>6256</v>
      </c>
    </row>
    <row r="103" spans="16:25" ht="18" customHeight="1" x14ac:dyDescent="0.3">
      <c r="P103" s="13" t="s">
        <v>6257</v>
      </c>
    </row>
    <row r="104" spans="16:25" ht="18" customHeight="1" x14ac:dyDescent="0.3">
      <c r="P104" s="13" t="s">
        <v>6258</v>
      </c>
    </row>
    <row r="105" spans="16:25" ht="18" customHeight="1" x14ac:dyDescent="0.3">
      <c r="P105" s="13" t="s">
        <v>6259</v>
      </c>
    </row>
    <row r="106" spans="16:25" ht="18" customHeight="1" x14ac:dyDescent="0.3">
      <c r="P106" s="60" t="s">
        <v>6260</v>
      </c>
      <c r="Q106" s="15"/>
      <c r="R106" s="15"/>
      <c r="S106" s="15"/>
      <c r="T106" s="15"/>
      <c r="U106" s="15"/>
      <c r="V106" s="15"/>
      <c r="W106" s="15"/>
      <c r="X106" s="15"/>
      <c r="Y106" s="15"/>
    </row>
    <row r="107" spans="16:25" ht="18" customHeight="1" x14ac:dyDescent="0.3">
      <c r="P107" s="60" t="s">
        <v>6261</v>
      </c>
      <c r="Q107" s="15"/>
      <c r="R107" s="15"/>
      <c r="S107" s="15"/>
      <c r="T107" s="15"/>
      <c r="U107" s="15"/>
      <c r="V107" s="15"/>
      <c r="W107" s="15"/>
      <c r="X107" s="15"/>
      <c r="Y107" s="15"/>
    </row>
    <row r="108" spans="16:25" ht="18" customHeight="1" x14ac:dyDescent="0.3">
      <c r="P108" s="13" t="s">
        <v>6262</v>
      </c>
    </row>
    <row r="109" spans="16:25" ht="18" customHeight="1" x14ac:dyDescent="0.3">
      <c r="P109" s="13" t="s">
        <v>6263</v>
      </c>
    </row>
    <row r="110" spans="16:25" ht="18" customHeight="1" x14ac:dyDescent="0.3">
      <c r="P110" s="13" t="s">
        <v>6264</v>
      </c>
    </row>
    <row r="111" spans="16:25" ht="18" customHeight="1" x14ac:dyDescent="0.3">
      <c r="P111" s="13" t="s">
        <v>6265</v>
      </c>
    </row>
    <row r="112" spans="16:25" ht="18" customHeight="1" x14ac:dyDescent="0.3">
      <c r="P112" s="44" t="s">
        <v>6268</v>
      </c>
      <c r="Q112" s="25"/>
      <c r="R112" s="25"/>
      <c r="S112" s="25"/>
      <c r="T112" s="25"/>
      <c r="U112" s="25"/>
      <c r="V112" s="25"/>
      <c r="W112" s="25"/>
      <c r="X112" s="25"/>
      <c r="Y112" s="25"/>
    </row>
    <row r="113" spans="7:25" ht="18" customHeight="1" x14ac:dyDescent="0.3">
      <c r="P113" s="44" t="s">
        <v>6266</v>
      </c>
      <c r="Q113" s="25"/>
      <c r="R113" s="25"/>
      <c r="S113" s="25"/>
      <c r="T113" s="25"/>
      <c r="U113" s="25"/>
      <c r="V113" s="25"/>
      <c r="W113" s="25"/>
      <c r="X113" s="25"/>
      <c r="Y113" s="25"/>
    </row>
    <row r="114" spans="7:25" ht="18" customHeight="1" x14ac:dyDescent="0.3">
      <c r="P114" s="13" t="s">
        <v>6267</v>
      </c>
    </row>
    <row r="116" spans="7:25" ht="18" customHeight="1" x14ac:dyDescent="0.3">
      <c r="G116" s="11" t="s">
        <v>5188</v>
      </c>
    </row>
    <row r="117" spans="7:25" ht="18" customHeight="1" x14ac:dyDescent="0.3">
      <c r="G117" s="13" t="s">
        <v>5173</v>
      </c>
    </row>
    <row r="118" spans="7:25" ht="18" customHeight="1" x14ac:dyDescent="0.3">
      <c r="G118" s="13" t="s">
        <v>6269</v>
      </c>
    </row>
    <row r="119" spans="7:25" ht="18" customHeight="1" x14ac:dyDescent="0.3">
      <c r="G119" s="13" t="s">
        <v>6270</v>
      </c>
    </row>
    <row r="120" spans="7:25" ht="18" customHeight="1" x14ac:dyDescent="0.3">
      <c r="G120" s="13" t="s">
        <v>5175</v>
      </c>
    </row>
    <row r="121" spans="7:25" ht="18" customHeight="1" x14ac:dyDescent="0.3">
      <c r="G121" s="13" t="s">
        <v>6271</v>
      </c>
    </row>
    <row r="122" spans="7:25" ht="18" customHeight="1" x14ac:dyDescent="0.3">
      <c r="G122" s="13" t="s">
        <v>6272</v>
      </c>
    </row>
    <row r="123" spans="7:25" ht="18" customHeight="1" x14ac:dyDescent="0.3">
      <c r="G123" s="13" t="s">
        <v>6273</v>
      </c>
    </row>
    <row r="124" spans="7:25" ht="18" customHeight="1" x14ac:dyDescent="0.3">
      <c r="G124" s="13" t="s">
        <v>6274</v>
      </c>
    </row>
    <row r="125" spans="7:25" ht="18" customHeight="1" x14ac:dyDescent="0.3">
      <c r="G125" s="13" t="s">
        <v>6275</v>
      </c>
    </row>
    <row r="126" spans="7:25" ht="18" customHeight="1" x14ac:dyDescent="0.3">
      <c r="G126" s="13" t="s">
        <v>6276</v>
      </c>
    </row>
    <row r="127" spans="7:25" ht="18" customHeight="1" x14ac:dyDescent="0.3">
      <c r="G127" s="13" t="s">
        <v>5655</v>
      </c>
    </row>
    <row r="128" spans="7:25" ht="18" customHeight="1" x14ac:dyDescent="0.3">
      <c r="G128" s="60" t="s">
        <v>6195</v>
      </c>
      <c r="H128" s="15"/>
      <c r="I128" s="15"/>
      <c r="J128" s="15"/>
      <c r="K128" s="15"/>
      <c r="L128" s="15"/>
      <c r="M128" s="15"/>
      <c r="N128" s="15"/>
      <c r="O128" s="15"/>
    </row>
    <row r="129" spans="6:23" ht="18" customHeight="1" x14ac:dyDescent="0.3">
      <c r="G129" s="13" t="s">
        <v>6277</v>
      </c>
      <c r="H129" s="57"/>
      <c r="I129" s="57"/>
      <c r="J129" s="57"/>
      <c r="K129" s="57"/>
      <c r="L129" s="57"/>
      <c r="M129" s="57"/>
    </row>
    <row r="130" spans="6:23" ht="18" customHeight="1" x14ac:dyDescent="0.3">
      <c r="G130" s="13" t="s">
        <v>6278</v>
      </c>
    </row>
    <row r="131" spans="6:23" ht="18" customHeight="1" x14ac:dyDescent="0.3">
      <c r="G131" s="13" t="s">
        <v>6279</v>
      </c>
      <c r="H131" s="57"/>
      <c r="I131" s="57"/>
      <c r="J131" s="57"/>
      <c r="K131" s="57"/>
      <c r="L131" s="57"/>
      <c r="M131" s="57"/>
    </row>
    <row r="132" spans="6:23" ht="18" customHeight="1" x14ac:dyDescent="0.3">
      <c r="G132" s="13" t="s">
        <v>6280</v>
      </c>
    </row>
    <row r="133" spans="6:23" ht="18" customHeight="1" x14ac:dyDescent="0.3">
      <c r="G133" s="13" t="s">
        <v>6196</v>
      </c>
      <c r="H133" s="57"/>
      <c r="I133" s="57"/>
      <c r="J133" s="57"/>
      <c r="K133" s="57"/>
      <c r="L133" s="57"/>
      <c r="M133" s="57"/>
    </row>
    <row r="134" spans="6:23" ht="18" customHeight="1" x14ac:dyDescent="0.3">
      <c r="G134" s="13" t="s">
        <v>6281</v>
      </c>
    </row>
    <row r="135" spans="6:23" ht="18" customHeight="1" x14ac:dyDescent="0.3">
      <c r="G135" s="13" t="s">
        <v>6282</v>
      </c>
      <c r="H135" s="57"/>
      <c r="I135" s="57"/>
      <c r="J135" s="57"/>
      <c r="K135" s="57"/>
      <c r="L135" s="57"/>
      <c r="M135" s="57"/>
    </row>
    <row r="136" spans="6:23" ht="18" customHeight="1" x14ac:dyDescent="0.3">
      <c r="G136" s="13" t="s">
        <v>6283</v>
      </c>
    </row>
    <row r="137" spans="6:23" ht="18" customHeight="1" x14ac:dyDescent="0.3">
      <c r="G137" s="13" t="s">
        <v>5189</v>
      </c>
    </row>
    <row r="138" spans="6:23" ht="18" customHeight="1" x14ac:dyDescent="0.3">
      <c r="G138" s="63" t="s">
        <v>5178</v>
      </c>
    </row>
    <row r="140" spans="6:23" ht="18" customHeight="1" x14ac:dyDescent="0.3">
      <c r="F140" s="9" t="s">
        <v>6284</v>
      </c>
      <c r="G140" s="9"/>
      <c r="H140" s="9"/>
      <c r="I140" s="9"/>
      <c r="Q140" t="s">
        <v>6294</v>
      </c>
    </row>
    <row r="142" spans="6:23" ht="18" customHeight="1" x14ac:dyDescent="0.3">
      <c r="G142" s="82" t="s">
        <v>5968</v>
      </c>
      <c r="Q142" s="82" t="s">
        <v>5968</v>
      </c>
    </row>
    <row r="143" spans="6:23" ht="18" customHeight="1" x14ac:dyDescent="0.3">
      <c r="G143" s="82" t="s">
        <v>5173</v>
      </c>
      <c r="Q143" s="82" t="s">
        <v>5173</v>
      </c>
    </row>
    <row r="144" spans="6:23" ht="18" customHeight="1" x14ac:dyDescent="0.3">
      <c r="G144" s="82"/>
      <c r="H144" s="20" t="s">
        <v>6288</v>
      </c>
      <c r="I144" s="9"/>
      <c r="J144" s="9"/>
      <c r="K144" s="9"/>
      <c r="L144" s="9"/>
      <c r="M144" s="9"/>
      <c r="Q144" s="82"/>
      <c r="R144" s="20" t="s">
        <v>6292</v>
      </c>
      <c r="S144" s="9"/>
      <c r="T144" s="9"/>
      <c r="U144" s="9"/>
      <c r="V144" s="9"/>
      <c r="W144" s="9"/>
    </row>
    <row r="145" spans="6:24" ht="18" customHeight="1" x14ac:dyDescent="0.3">
      <c r="G145" s="82" t="s">
        <v>5175</v>
      </c>
      <c r="R145" t="s">
        <v>6293</v>
      </c>
    </row>
    <row r="146" spans="6:24" ht="18" customHeight="1" x14ac:dyDescent="0.3">
      <c r="G146" s="82" t="s">
        <v>6285</v>
      </c>
    </row>
    <row r="147" spans="6:24" ht="18" customHeight="1" x14ac:dyDescent="0.3">
      <c r="G147" s="82"/>
      <c r="H147" t="s">
        <v>6286</v>
      </c>
      <c r="Q147" s="82" t="s">
        <v>5175</v>
      </c>
    </row>
    <row r="148" spans="6:24" ht="18" customHeight="1" x14ac:dyDescent="0.3">
      <c r="G148" s="82"/>
      <c r="I148" t="s">
        <v>6287</v>
      </c>
      <c r="Q148" s="82" t="s">
        <v>6285</v>
      </c>
    </row>
    <row r="149" spans="6:24" ht="18" customHeight="1" x14ac:dyDescent="0.3">
      <c r="G149" s="82"/>
      <c r="H149" t="s">
        <v>5636</v>
      </c>
      <c r="Q149" s="82"/>
    </row>
    <row r="150" spans="6:24" ht="18" customHeight="1" x14ac:dyDescent="0.3">
      <c r="G150" s="82"/>
      <c r="Q150" s="82"/>
    </row>
    <row r="151" spans="6:24" ht="18" customHeight="1" x14ac:dyDescent="0.3">
      <c r="G151" s="82"/>
      <c r="H151" t="s">
        <v>5177</v>
      </c>
      <c r="Q151" s="82"/>
      <c r="R151" t="s">
        <v>5177</v>
      </c>
    </row>
    <row r="152" spans="6:24" ht="18" customHeight="1" x14ac:dyDescent="0.3">
      <c r="G152" s="82"/>
      <c r="I152" t="s">
        <v>6291</v>
      </c>
      <c r="N152" t="s">
        <v>6289</v>
      </c>
      <c r="Q152" s="82"/>
      <c r="S152" t="s">
        <v>6291</v>
      </c>
      <c r="X152" t="s">
        <v>6289</v>
      </c>
    </row>
    <row r="153" spans="6:24" ht="18" customHeight="1" x14ac:dyDescent="0.3">
      <c r="G153" s="82"/>
      <c r="J153" t="s">
        <v>6290</v>
      </c>
      <c r="Q153" s="82"/>
      <c r="T153" t="s">
        <v>6290</v>
      </c>
    </row>
    <row r="154" spans="6:24" ht="18" customHeight="1" x14ac:dyDescent="0.3">
      <c r="G154" s="82" t="s">
        <v>5189</v>
      </c>
      <c r="Q154" s="82" t="s">
        <v>5189</v>
      </c>
    </row>
    <row r="155" spans="6:24" ht="18" customHeight="1" x14ac:dyDescent="0.3">
      <c r="G155" s="82" t="s">
        <v>5178</v>
      </c>
      <c r="Q155" s="82" t="s">
        <v>5178</v>
      </c>
    </row>
    <row r="157" spans="6:24" ht="18" customHeight="1" x14ac:dyDescent="0.3">
      <c r="F157" s="9" t="s">
        <v>6316</v>
      </c>
      <c r="G157" s="9"/>
      <c r="H157" s="9"/>
      <c r="I157" s="9"/>
      <c r="Q157" s="11" t="s">
        <v>6295</v>
      </c>
    </row>
    <row r="158" spans="6:24" ht="18" customHeight="1" x14ac:dyDescent="0.3">
      <c r="Q158" s="13" t="s">
        <v>2074</v>
      </c>
    </row>
    <row r="159" spans="6:24" ht="18" customHeight="1" x14ac:dyDescent="0.3">
      <c r="F159" s="155" t="s">
        <v>6320</v>
      </c>
      <c r="G159" s="155"/>
      <c r="H159" s="155" t="s">
        <v>111</v>
      </c>
      <c r="I159" s="155"/>
      <c r="J159" s="155"/>
      <c r="K159" s="155"/>
      <c r="L159" s="155"/>
      <c r="M159" s="155"/>
      <c r="N159" s="155"/>
      <c r="Q159" s="13" t="s">
        <v>6296</v>
      </c>
    </row>
    <row r="160" spans="6:24" ht="18" customHeight="1" x14ac:dyDescent="0.3">
      <c r="F160" s="148" t="s">
        <v>6317</v>
      </c>
      <c r="G160" s="148"/>
      <c r="H160" s="150" t="s">
        <v>6321</v>
      </c>
      <c r="I160" s="150"/>
      <c r="J160" s="150"/>
      <c r="K160" s="150"/>
      <c r="L160" s="150"/>
      <c r="M160" s="150"/>
      <c r="N160" s="150"/>
      <c r="Q160" s="13" t="s">
        <v>6297</v>
      </c>
    </row>
    <row r="161" spans="6:31" ht="18" customHeight="1" x14ac:dyDescent="0.3">
      <c r="F161" s="148" t="s">
        <v>6318</v>
      </c>
      <c r="G161" s="148"/>
      <c r="H161" s="150" t="s">
        <v>6319</v>
      </c>
      <c r="I161" s="150"/>
      <c r="J161" s="150"/>
      <c r="K161" s="150"/>
      <c r="L161" s="150"/>
      <c r="M161" s="150"/>
      <c r="N161" s="150"/>
      <c r="Q161" s="13" t="s">
        <v>2075</v>
      </c>
    </row>
    <row r="162" spans="6:31" ht="18" customHeight="1" x14ac:dyDescent="0.3">
      <c r="Q162" s="11" t="s">
        <v>6298</v>
      </c>
    </row>
    <row r="163" spans="6:31" ht="18" customHeight="1" x14ac:dyDescent="0.3">
      <c r="Q163" s="31" t="s">
        <v>6299</v>
      </c>
      <c r="R163" s="25"/>
      <c r="S163" s="25"/>
      <c r="T163" s="25"/>
      <c r="U163" s="25"/>
      <c r="V163" s="25"/>
      <c r="W163" s="25"/>
      <c r="X163" s="25"/>
      <c r="Y163" s="25"/>
      <c r="Z163" s="25"/>
    </row>
    <row r="164" spans="6:31" ht="18" customHeight="1" x14ac:dyDescent="0.3">
      <c r="F164" s="11" t="s">
        <v>5188</v>
      </c>
      <c r="Q164" s="46" t="s">
        <v>646</v>
      </c>
      <c r="R164" s="25"/>
      <c r="S164" s="25"/>
      <c r="T164" s="25"/>
      <c r="U164" s="25"/>
      <c r="V164" s="25"/>
      <c r="W164" s="25"/>
      <c r="X164" s="25"/>
      <c r="Y164" s="25"/>
      <c r="Z164" s="25"/>
    </row>
    <row r="165" spans="6:31" ht="18" customHeight="1" x14ac:dyDescent="0.3">
      <c r="F165" s="13" t="s">
        <v>5173</v>
      </c>
      <c r="Q165" s="46" t="s">
        <v>6300</v>
      </c>
      <c r="R165" s="25"/>
      <c r="S165" s="25"/>
      <c r="T165" s="25"/>
      <c r="U165" s="25"/>
      <c r="V165" s="25"/>
      <c r="W165" s="25"/>
      <c r="X165" s="25"/>
      <c r="Y165" s="25"/>
      <c r="Z165" s="25"/>
    </row>
    <row r="166" spans="6:31" ht="18" customHeight="1" x14ac:dyDescent="0.3">
      <c r="F166" s="13" t="s">
        <v>6186</v>
      </c>
      <c r="Q166" s="11" t="s">
        <v>6301</v>
      </c>
    </row>
    <row r="167" spans="6:31" ht="18" customHeight="1" x14ac:dyDescent="0.3">
      <c r="F167" s="13" t="s">
        <v>5175</v>
      </c>
      <c r="Q167" s="13" t="s">
        <v>6302</v>
      </c>
    </row>
    <row r="168" spans="6:31" ht="18" customHeight="1" x14ac:dyDescent="0.3">
      <c r="F168" s="13" t="s">
        <v>6187</v>
      </c>
      <c r="Q168" s="13" t="s">
        <v>6314</v>
      </c>
      <c r="R168" s="21"/>
      <c r="S168" s="21"/>
      <c r="T168" s="21"/>
      <c r="U168" s="21"/>
      <c r="V168" s="21"/>
      <c r="W168" s="21"/>
      <c r="X168" s="21"/>
      <c r="Y168" s="21"/>
      <c r="Z168" s="21"/>
      <c r="AB168" t="s">
        <v>6313</v>
      </c>
      <c r="AE168" t="s">
        <v>6315</v>
      </c>
    </row>
    <row r="169" spans="6:31" ht="18" customHeight="1" x14ac:dyDescent="0.3">
      <c r="F169" s="13" t="s">
        <v>5217</v>
      </c>
      <c r="Q169" s="13" t="s">
        <v>6303</v>
      </c>
      <c r="R169" s="21"/>
      <c r="S169" s="21"/>
      <c r="T169" s="21"/>
      <c r="U169" s="21"/>
      <c r="V169" s="21"/>
      <c r="W169" s="21"/>
      <c r="X169" s="21"/>
      <c r="Y169" s="21"/>
      <c r="Z169" s="21"/>
    </row>
    <row r="170" spans="6:31" ht="18" customHeight="1" x14ac:dyDescent="0.3">
      <c r="F170" s="13" t="s">
        <v>5275</v>
      </c>
      <c r="Q170" s="13" t="s">
        <v>6304</v>
      </c>
    </row>
    <row r="171" spans="6:31" ht="18" customHeight="1" x14ac:dyDescent="0.3">
      <c r="F171" s="13" t="s">
        <v>6188</v>
      </c>
      <c r="Q171" s="13" t="s">
        <v>6305</v>
      </c>
    </row>
    <row r="172" spans="6:31" ht="18" customHeight="1" x14ac:dyDescent="0.3">
      <c r="F172" s="13" t="s">
        <v>6189</v>
      </c>
      <c r="Q172" s="13" t="s">
        <v>6306</v>
      </c>
    </row>
    <row r="173" spans="6:31" ht="18" customHeight="1" x14ac:dyDescent="0.3">
      <c r="F173" s="13" t="s">
        <v>6190</v>
      </c>
      <c r="Q173" s="13" t="s">
        <v>6307</v>
      </c>
    </row>
    <row r="174" spans="6:31" ht="18" customHeight="1" x14ac:dyDescent="0.3">
      <c r="F174" s="13" t="s">
        <v>6191</v>
      </c>
      <c r="Q174" s="13" t="s">
        <v>6304</v>
      </c>
    </row>
    <row r="175" spans="6:31" ht="18" customHeight="1" x14ac:dyDescent="0.3">
      <c r="F175" s="13" t="s">
        <v>6322</v>
      </c>
      <c r="Q175" s="13" t="s">
        <v>6308</v>
      </c>
    </row>
    <row r="176" spans="6:31" ht="18" customHeight="1" x14ac:dyDescent="0.3">
      <c r="F176" s="13" t="s">
        <v>6195</v>
      </c>
      <c r="Q176" s="13" t="s">
        <v>6309</v>
      </c>
      <c r="S176" s="21"/>
      <c r="T176" s="21"/>
      <c r="U176" s="21"/>
      <c r="V176" s="21"/>
      <c r="W176" s="21"/>
      <c r="X176" s="21"/>
      <c r="Y176" s="21"/>
      <c r="Z176" s="21"/>
    </row>
    <row r="177" spans="5:17" ht="18" customHeight="1" x14ac:dyDescent="0.3">
      <c r="F177" s="13" t="s">
        <v>6323</v>
      </c>
      <c r="Q177" s="13" t="s">
        <v>6310</v>
      </c>
    </row>
    <row r="178" spans="5:17" ht="18" customHeight="1" x14ac:dyDescent="0.3">
      <c r="F178" s="13" t="s">
        <v>6324</v>
      </c>
      <c r="Q178" s="13" t="s">
        <v>6311</v>
      </c>
    </row>
    <row r="179" spans="5:17" ht="18" customHeight="1" x14ac:dyDescent="0.3">
      <c r="F179" s="13" t="s">
        <v>6325</v>
      </c>
      <c r="G179" s="21"/>
      <c r="H179" s="21"/>
      <c r="I179" s="21"/>
      <c r="J179" s="21"/>
      <c r="K179" s="21"/>
      <c r="L179" s="21"/>
      <c r="M179" s="21"/>
      <c r="N179" s="21"/>
      <c r="O179" s="21"/>
      <c r="Q179" s="63" t="s">
        <v>6312</v>
      </c>
    </row>
    <row r="180" spans="5:17" ht="18" customHeight="1" x14ac:dyDescent="0.3">
      <c r="F180" s="13" t="s">
        <v>6326</v>
      </c>
      <c r="G180" s="26"/>
      <c r="H180" s="26"/>
      <c r="I180" s="26"/>
      <c r="J180" s="26"/>
      <c r="K180" s="26"/>
      <c r="L180" s="26"/>
      <c r="M180" s="26"/>
      <c r="N180" s="26"/>
      <c r="O180" s="26"/>
    </row>
    <row r="181" spans="5:17" ht="18" customHeight="1" x14ac:dyDescent="0.3">
      <c r="F181" s="13" t="s">
        <v>5189</v>
      </c>
    </row>
    <row r="182" spans="5:17" ht="18" customHeight="1" x14ac:dyDescent="0.3">
      <c r="F182" s="63" t="s">
        <v>5178</v>
      </c>
    </row>
    <row r="183" spans="5:17" ht="18" customHeight="1" x14ac:dyDescent="0.3">
      <c r="F183" s="13" t="s">
        <v>6327</v>
      </c>
    </row>
    <row r="184" spans="5:17" ht="18" customHeight="1" x14ac:dyDescent="0.3">
      <c r="F184" s="13" t="s">
        <v>6328</v>
      </c>
    </row>
    <row r="186" spans="5:17" ht="18" customHeight="1" x14ac:dyDescent="0.3">
      <c r="E186" s="11" t="s">
        <v>5188</v>
      </c>
    </row>
    <row r="187" spans="5:17" ht="18" customHeight="1" x14ac:dyDescent="0.3">
      <c r="E187" s="13" t="s">
        <v>5173</v>
      </c>
    </row>
    <row r="188" spans="5:17" ht="18" customHeight="1" x14ac:dyDescent="0.3">
      <c r="E188" s="13" t="s">
        <v>6351</v>
      </c>
    </row>
    <row r="189" spans="5:17" ht="18" customHeight="1" x14ac:dyDescent="0.3">
      <c r="E189" s="13" t="s">
        <v>6329</v>
      </c>
    </row>
    <row r="190" spans="5:17" ht="18" customHeight="1" x14ac:dyDescent="0.3">
      <c r="E190" s="13" t="s">
        <v>6352</v>
      </c>
    </row>
    <row r="191" spans="5:17" ht="18" customHeight="1" x14ac:dyDescent="0.3">
      <c r="E191" s="13" t="s">
        <v>6353</v>
      </c>
    </row>
    <row r="192" spans="5:17" ht="18" customHeight="1" x14ac:dyDescent="0.3">
      <c r="E192" s="13" t="s">
        <v>5175</v>
      </c>
    </row>
    <row r="193" spans="5:5" ht="18" customHeight="1" x14ac:dyDescent="0.3">
      <c r="E193" s="13" t="s">
        <v>5217</v>
      </c>
    </row>
    <row r="194" spans="5:5" ht="18" customHeight="1" x14ac:dyDescent="0.3">
      <c r="E194" s="13" t="s">
        <v>6330</v>
      </c>
    </row>
    <row r="195" spans="5:5" ht="18" customHeight="1" x14ac:dyDescent="0.3">
      <c r="E195" s="13" t="s">
        <v>5200</v>
      </c>
    </row>
    <row r="196" spans="5:5" ht="18" customHeight="1" x14ac:dyDescent="0.3">
      <c r="E196" s="13" t="s">
        <v>6331</v>
      </c>
    </row>
    <row r="197" spans="5:5" ht="18" customHeight="1" x14ac:dyDescent="0.3">
      <c r="E197" s="13" t="s">
        <v>6332</v>
      </c>
    </row>
    <row r="198" spans="5:5" ht="18" customHeight="1" x14ac:dyDescent="0.3">
      <c r="E198" s="13" t="s">
        <v>6354</v>
      </c>
    </row>
    <row r="199" spans="5:5" ht="18" customHeight="1" x14ac:dyDescent="0.3">
      <c r="E199" s="13" t="s">
        <v>6333</v>
      </c>
    </row>
    <row r="200" spans="5:5" ht="18" customHeight="1" x14ac:dyDescent="0.3">
      <c r="E200" s="13" t="s">
        <v>6334</v>
      </c>
    </row>
    <row r="201" spans="5:5" ht="18" customHeight="1" x14ac:dyDescent="0.3">
      <c r="E201" s="13" t="s">
        <v>6355</v>
      </c>
    </row>
    <row r="202" spans="5:5" ht="18" customHeight="1" x14ac:dyDescent="0.3">
      <c r="E202" s="13" t="s">
        <v>6356</v>
      </c>
    </row>
    <row r="203" spans="5:5" ht="18" customHeight="1" x14ac:dyDescent="0.3">
      <c r="E203" s="13" t="s">
        <v>6357</v>
      </c>
    </row>
    <row r="204" spans="5:5" ht="18" customHeight="1" x14ac:dyDescent="0.3">
      <c r="E204" s="13" t="s">
        <v>6358</v>
      </c>
    </row>
    <row r="205" spans="5:5" ht="18" customHeight="1" x14ac:dyDescent="0.3">
      <c r="E205" s="13" t="s">
        <v>6359</v>
      </c>
    </row>
    <row r="206" spans="5:5" ht="18" customHeight="1" x14ac:dyDescent="0.3">
      <c r="E206" s="13" t="s">
        <v>6335</v>
      </c>
    </row>
    <row r="207" spans="5:5" ht="18" customHeight="1" x14ac:dyDescent="0.3">
      <c r="E207" s="13" t="s">
        <v>6336</v>
      </c>
    </row>
    <row r="208" spans="5:5" ht="18" customHeight="1" x14ac:dyDescent="0.3">
      <c r="E208" s="13" t="s">
        <v>6337</v>
      </c>
    </row>
    <row r="209" spans="5:5" ht="18" customHeight="1" x14ac:dyDescent="0.3">
      <c r="E209" s="13" t="s">
        <v>6336</v>
      </c>
    </row>
    <row r="210" spans="5:5" ht="18" customHeight="1" x14ac:dyDescent="0.3">
      <c r="E210" s="13" t="s">
        <v>6360</v>
      </c>
    </row>
    <row r="211" spans="5:5" ht="18" customHeight="1" x14ac:dyDescent="0.3">
      <c r="E211" s="13" t="s">
        <v>6361</v>
      </c>
    </row>
    <row r="212" spans="5:5" ht="18" customHeight="1" x14ac:dyDescent="0.3">
      <c r="E212" s="13" t="s">
        <v>6362</v>
      </c>
    </row>
    <row r="213" spans="5:5" ht="18" customHeight="1" x14ac:dyDescent="0.3">
      <c r="E213" s="13" t="s">
        <v>6363</v>
      </c>
    </row>
    <row r="214" spans="5:5" ht="18" customHeight="1" x14ac:dyDescent="0.3">
      <c r="E214" s="13" t="s">
        <v>5189</v>
      </c>
    </row>
    <row r="215" spans="5:5" ht="18" customHeight="1" x14ac:dyDescent="0.3">
      <c r="E215" s="63" t="s">
        <v>5178</v>
      </c>
    </row>
    <row r="216" spans="5:5" ht="18" customHeight="1" x14ac:dyDescent="0.3">
      <c r="E216" s="12" t="s">
        <v>6338</v>
      </c>
    </row>
    <row r="217" spans="5:5" ht="18" customHeight="1" x14ac:dyDescent="0.3">
      <c r="E217" s="12" t="s">
        <v>6339</v>
      </c>
    </row>
    <row r="218" spans="5:5" ht="18" customHeight="1" x14ac:dyDescent="0.3">
      <c r="E218" s="12" t="s">
        <v>6340</v>
      </c>
    </row>
    <row r="219" spans="5:5" ht="18" customHeight="1" x14ac:dyDescent="0.3">
      <c r="E219" s="12" t="s">
        <v>6341</v>
      </c>
    </row>
    <row r="220" spans="5:5" ht="18" customHeight="1" x14ac:dyDescent="0.3">
      <c r="E220" s="12" t="s">
        <v>6342</v>
      </c>
    </row>
    <row r="221" spans="5:5" ht="18" customHeight="1" x14ac:dyDescent="0.3">
      <c r="E221" s="12" t="s">
        <v>6343</v>
      </c>
    </row>
    <row r="222" spans="5:5" ht="18" customHeight="1" x14ac:dyDescent="0.3">
      <c r="E222" s="12" t="s">
        <v>6344</v>
      </c>
    </row>
    <row r="223" spans="5:5" ht="18" customHeight="1" x14ac:dyDescent="0.3">
      <c r="E223" s="12" t="s">
        <v>6345</v>
      </c>
    </row>
    <row r="224" spans="5:5" ht="18" customHeight="1" x14ac:dyDescent="0.3">
      <c r="E224" s="12" t="s">
        <v>6346</v>
      </c>
    </row>
    <row r="225" spans="4:5" ht="18" customHeight="1" x14ac:dyDescent="0.3">
      <c r="E225" s="12" t="s">
        <v>6347</v>
      </c>
    </row>
    <row r="226" spans="4:5" ht="18" customHeight="1" x14ac:dyDescent="0.3">
      <c r="E226" s="12" t="s">
        <v>6348</v>
      </c>
    </row>
    <row r="227" spans="4:5" ht="18" customHeight="1" x14ac:dyDescent="0.3">
      <c r="E227" s="12" t="s">
        <v>6349</v>
      </c>
    </row>
    <row r="228" spans="4:5" ht="18" customHeight="1" x14ac:dyDescent="0.3">
      <c r="E228" s="12" t="s">
        <v>6350</v>
      </c>
    </row>
    <row r="229" spans="4:5" ht="18" customHeight="1" x14ac:dyDescent="0.3">
      <c r="E229" s="12" t="s">
        <v>620</v>
      </c>
    </row>
    <row r="230" spans="4:5" ht="18" customHeight="1" x14ac:dyDescent="0.3">
      <c r="E230" s="12" t="s">
        <v>6364</v>
      </c>
    </row>
    <row r="231" spans="4:5" ht="18" customHeight="1" x14ac:dyDescent="0.3">
      <c r="D231" s="9" t="s">
        <v>6377</v>
      </c>
      <c r="E231" s="9"/>
    </row>
    <row r="232" spans="4:5" ht="18" customHeight="1" x14ac:dyDescent="0.3">
      <c r="E232" s="11" t="s">
        <v>5188</v>
      </c>
    </row>
    <row r="233" spans="4:5" ht="18" customHeight="1" x14ac:dyDescent="0.3">
      <c r="E233" s="13" t="s">
        <v>5173</v>
      </c>
    </row>
    <row r="234" spans="4:5" ht="18" customHeight="1" x14ac:dyDescent="0.3">
      <c r="E234" s="13" t="s">
        <v>6365</v>
      </c>
    </row>
    <row r="235" spans="4:5" ht="18" customHeight="1" x14ac:dyDescent="0.3">
      <c r="E235" s="13" t="s">
        <v>5175</v>
      </c>
    </row>
    <row r="236" spans="4:5" ht="18" customHeight="1" x14ac:dyDescent="0.3">
      <c r="E236" s="13" t="s">
        <v>6187</v>
      </c>
    </row>
    <row r="237" spans="4:5" ht="18" customHeight="1" x14ac:dyDescent="0.3">
      <c r="E237" s="13" t="s">
        <v>5217</v>
      </c>
    </row>
    <row r="238" spans="4:5" ht="18" customHeight="1" x14ac:dyDescent="0.3">
      <c r="E238" s="13" t="s">
        <v>5275</v>
      </c>
    </row>
    <row r="239" spans="4:5" ht="18" customHeight="1" x14ac:dyDescent="0.3">
      <c r="E239" s="13" t="s">
        <v>6366</v>
      </c>
    </row>
    <row r="240" spans="4:5" ht="18" customHeight="1" x14ac:dyDescent="0.3">
      <c r="E240" s="13" t="s">
        <v>6189</v>
      </c>
    </row>
    <row r="241" spans="5:5" ht="18" customHeight="1" x14ac:dyDescent="0.3">
      <c r="E241" s="13" t="s">
        <v>2726</v>
      </c>
    </row>
    <row r="242" spans="5:5" ht="18" customHeight="1" x14ac:dyDescent="0.3">
      <c r="E242" s="13" t="s">
        <v>6367</v>
      </c>
    </row>
    <row r="243" spans="5:5" ht="18" customHeight="1" x14ac:dyDescent="0.3">
      <c r="E243" s="13" t="s">
        <v>6322</v>
      </c>
    </row>
    <row r="244" spans="5:5" ht="18" customHeight="1" x14ac:dyDescent="0.3">
      <c r="E244" s="13" t="s">
        <v>6368</v>
      </c>
    </row>
    <row r="245" spans="5:5" ht="18" customHeight="1" x14ac:dyDescent="0.3">
      <c r="E245" s="13" t="s">
        <v>6282</v>
      </c>
    </row>
    <row r="246" spans="5:5" ht="18" customHeight="1" x14ac:dyDescent="0.3">
      <c r="E246" s="13" t="s">
        <v>6369</v>
      </c>
    </row>
    <row r="247" spans="5:5" ht="18" customHeight="1" x14ac:dyDescent="0.3">
      <c r="E247" s="13" t="s">
        <v>6370</v>
      </c>
    </row>
    <row r="248" spans="5:5" ht="18" customHeight="1" x14ac:dyDescent="0.3">
      <c r="E248" s="13" t="s">
        <v>6371</v>
      </c>
    </row>
    <row r="249" spans="5:5" ht="18" customHeight="1" x14ac:dyDescent="0.3">
      <c r="E249" s="13" t="s">
        <v>6372</v>
      </c>
    </row>
    <row r="250" spans="5:5" ht="18" customHeight="1" x14ac:dyDescent="0.3">
      <c r="E250" s="13" t="s">
        <v>6373</v>
      </c>
    </row>
    <row r="251" spans="5:5" ht="18" customHeight="1" x14ac:dyDescent="0.3">
      <c r="E251" s="13" t="s">
        <v>912</v>
      </c>
    </row>
    <row r="252" spans="5:5" ht="18" customHeight="1" x14ac:dyDescent="0.3">
      <c r="E252" s="13" t="s">
        <v>5189</v>
      </c>
    </row>
    <row r="253" spans="5:5" ht="18" customHeight="1" x14ac:dyDescent="0.3">
      <c r="E253" s="63" t="s">
        <v>5178</v>
      </c>
    </row>
    <row r="254" spans="5:5" ht="18" customHeight="1" x14ac:dyDescent="0.3">
      <c r="E254" s="12" t="s">
        <v>6374</v>
      </c>
    </row>
    <row r="255" spans="5:5" ht="18" customHeight="1" x14ac:dyDescent="0.3">
      <c r="E255" s="12" t="s">
        <v>6375</v>
      </c>
    </row>
    <row r="256" spans="5:5" ht="18" customHeight="1" x14ac:dyDescent="0.3">
      <c r="E256" s="12" t="s">
        <v>6376</v>
      </c>
    </row>
    <row r="258" spans="5:7" ht="18" customHeight="1" x14ac:dyDescent="0.3">
      <c r="E258" s="52" t="s">
        <v>6381</v>
      </c>
      <c r="F258" s="9"/>
      <c r="G258" s="9"/>
    </row>
    <row r="259" spans="5:7" ht="18" customHeight="1" x14ac:dyDescent="0.3">
      <c r="E259" s="13" t="s">
        <v>6379</v>
      </c>
    </row>
    <row r="260" spans="5:7" ht="18" customHeight="1" x14ac:dyDescent="0.3">
      <c r="E260" s="13" t="s">
        <v>6380</v>
      </c>
    </row>
    <row r="261" spans="5:7" ht="18" customHeight="1" x14ac:dyDescent="0.3">
      <c r="E261" s="13" t="s">
        <v>6378</v>
      </c>
    </row>
    <row r="263" spans="5:7" ht="18" customHeight="1" x14ac:dyDescent="0.3">
      <c r="F263" s="11" t="s">
        <v>5188</v>
      </c>
    </row>
    <row r="264" spans="5:7" ht="18" customHeight="1" x14ac:dyDescent="0.3">
      <c r="F264" s="13" t="s">
        <v>5173</v>
      </c>
    </row>
    <row r="265" spans="5:7" ht="18" customHeight="1" x14ac:dyDescent="0.3">
      <c r="F265" s="13" t="s">
        <v>6351</v>
      </c>
    </row>
    <row r="266" spans="5:7" ht="18" customHeight="1" x14ac:dyDescent="0.3">
      <c r="F266" s="13" t="s">
        <v>6382</v>
      </c>
    </row>
    <row r="267" spans="5:7" ht="18" customHeight="1" x14ac:dyDescent="0.3">
      <c r="F267" s="13" t="s">
        <v>6383</v>
      </c>
    </row>
    <row r="268" spans="5:7" ht="18" customHeight="1" x14ac:dyDescent="0.3">
      <c r="F268" s="13" t="s">
        <v>6384</v>
      </c>
    </row>
    <row r="269" spans="5:7" ht="18" customHeight="1" x14ac:dyDescent="0.3">
      <c r="F269" s="13" t="s">
        <v>5175</v>
      </c>
    </row>
    <row r="270" spans="5:7" ht="18" customHeight="1" x14ac:dyDescent="0.3">
      <c r="F270" s="13" t="s">
        <v>5217</v>
      </c>
    </row>
    <row r="271" spans="5:7" ht="18" customHeight="1" x14ac:dyDescent="0.3">
      <c r="F271" s="13" t="s">
        <v>4347</v>
      </c>
    </row>
    <row r="272" spans="5:7" ht="18" customHeight="1" x14ac:dyDescent="0.3">
      <c r="F272" s="13" t="s">
        <v>6385</v>
      </c>
    </row>
    <row r="273" spans="6:6" ht="18" customHeight="1" x14ac:dyDescent="0.3">
      <c r="F273" s="13" t="s">
        <v>6386</v>
      </c>
    </row>
    <row r="274" spans="6:6" ht="18" customHeight="1" x14ac:dyDescent="0.3">
      <c r="F274" s="13" t="s">
        <v>6387</v>
      </c>
    </row>
    <row r="275" spans="6:6" ht="18" customHeight="1" x14ac:dyDescent="0.3">
      <c r="F275" s="13" t="s">
        <v>6355</v>
      </c>
    </row>
    <row r="276" spans="6:6" ht="18" customHeight="1" x14ac:dyDescent="0.3">
      <c r="F276" s="13" t="s">
        <v>6356</v>
      </c>
    </row>
    <row r="277" spans="6:6" ht="18" customHeight="1" x14ac:dyDescent="0.3">
      <c r="F277" s="13" t="s">
        <v>6357</v>
      </c>
    </row>
    <row r="278" spans="6:6" ht="18" customHeight="1" x14ac:dyDescent="0.3">
      <c r="F278" s="13" t="s">
        <v>6358</v>
      </c>
    </row>
    <row r="279" spans="6:6" ht="18" customHeight="1" x14ac:dyDescent="0.3">
      <c r="F279" s="13" t="s">
        <v>6359</v>
      </c>
    </row>
    <row r="280" spans="6:6" ht="18" customHeight="1" x14ac:dyDescent="0.3">
      <c r="F280" s="13" t="s">
        <v>6378</v>
      </c>
    </row>
    <row r="281" spans="6:6" ht="18" customHeight="1" x14ac:dyDescent="0.3">
      <c r="F281" s="13" t="s">
        <v>6388</v>
      </c>
    </row>
    <row r="282" spans="6:6" ht="18" customHeight="1" x14ac:dyDescent="0.3">
      <c r="F282" s="13" t="s">
        <v>6360</v>
      </c>
    </row>
    <row r="283" spans="6:6" ht="18" customHeight="1" x14ac:dyDescent="0.3">
      <c r="F283" s="13" t="s">
        <v>6361</v>
      </c>
    </row>
    <row r="284" spans="6:6" ht="18" customHeight="1" x14ac:dyDescent="0.3">
      <c r="F284" s="13" t="s">
        <v>6362</v>
      </c>
    </row>
    <row r="285" spans="6:6" ht="18" customHeight="1" x14ac:dyDescent="0.3">
      <c r="F285" s="13" t="s">
        <v>6363</v>
      </c>
    </row>
    <row r="286" spans="6:6" ht="18" customHeight="1" x14ac:dyDescent="0.3">
      <c r="F286" s="13" t="s">
        <v>5189</v>
      </c>
    </row>
    <row r="287" spans="6:6" ht="18" customHeight="1" x14ac:dyDescent="0.3">
      <c r="F287" s="63" t="s">
        <v>5178</v>
      </c>
    </row>
    <row r="289" spans="5:10" ht="18" customHeight="1" x14ac:dyDescent="0.3">
      <c r="E289" s="11" t="s">
        <v>5188</v>
      </c>
    </row>
    <row r="290" spans="5:10" ht="18" customHeight="1" x14ac:dyDescent="0.3">
      <c r="E290" s="13" t="s">
        <v>5173</v>
      </c>
    </row>
    <row r="291" spans="5:10" ht="18" customHeight="1" x14ac:dyDescent="0.3">
      <c r="E291" s="13" t="s">
        <v>6389</v>
      </c>
      <c r="J291" t="s">
        <v>6398</v>
      </c>
    </row>
    <row r="292" spans="5:10" ht="18" customHeight="1" x14ac:dyDescent="0.3">
      <c r="E292" s="13" t="s">
        <v>5175</v>
      </c>
    </row>
    <row r="293" spans="5:10" ht="18" customHeight="1" x14ac:dyDescent="0.3">
      <c r="E293" s="13" t="s">
        <v>5217</v>
      </c>
    </row>
    <row r="294" spans="5:10" ht="18" customHeight="1" x14ac:dyDescent="0.3">
      <c r="E294" s="13" t="s">
        <v>6390</v>
      </c>
    </row>
    <row r="295" spans="5:10" ht="18" customHeight="1" x14ac:dyDescent="0.3">
      <c r="E295" s="13" t="s">
        <v>6391</v>
      </c>
    </row>
    <row r="296" spans="5:10" ht="18" customHeight="1" x14ac:dyDescent="0.3">
      <c r="E296" s="13" t="s">
        <v>6336</v>
      </c>
    </row>
    <row r="297" spans="5:10" ht="18" customHeight="1" x14ac:dyDescent="0.3">
      <c r="E297" s="13" t="s">
        <v>6392</v>
      </c>
    </row>
    <row r="298" spans="5:10" ht="18" customHeight="1" x14ac:dyDescent="0.3">
      <c r="E298" s="13" t="s">
        <v>6393</v>
      </c>
    </row>
    <row r="299" spans="5:10" ht="18" customHeight="1" x14ac:dyDescent="0.3">
      <c r="E299" s="13" t="s">
        <v>6394</v>
      </c>
    </row>
    <row r="300" spans="5:10" ht="18" customHeight="1" x14ac:dyDescent="0.3">
      <c r="E300" s="13" t="s">
        <v>6395</v>
      </c>
    </row>
    <row r="301" spans="5:10" ht="18" customHeight="1" x14ac:dyDescent="0.3">
      <c r="E301" s="13" t="s">
        <v>6396</v>
      </c>
    </row>
    <row r="302" spans="5:10" ht="18" customHeight="1" x14ac:dyDescent="0.3">
      <c r="E302" s="13" t="s">
        <v>6397</v>
      </c>
    </row>
    <row r="303" spans="5:10" ht="18" customHeight="1" x14ac:dyDescent="0.3">
      <c r="E303" s="13" t="s">
        <v>5189</v>
      </c>
    </row>
    <row r="304" spans="5:10" ht="18" customHeight="1" x14ac:dyDescent="0.3">
      <c r="E304" s="63" t="s">
        <v>5178</v>
      </c>
    </row>
  </sheetData>
  <mergeCells count="12">
    <mergeCell ref="F161:G161"/>
    <mergeCell ref="H161:N161"/>
    <mergeCell ref="F159:G159"/>
    <mergeCell ref="H159:N159"/>
    <mergeCell ref="F160:G160"/>
    <mergeCell ref="H160:N160"/>
    <mergeCell ref="A1:A8"/>
    <mergeCell ref="B2:F2"/>
    <mergeCell ref="B3:F3"/>
    <mergeCell ref="B4:F4"/>
    <mergeCell ref="B5:F5"/>
    <mergeCell ref="B8:F8"/>
  </mergeCells>
  <phoneticPr fontId="2" type="noConversion"/>
  <hyperlinks>
    <hyperlink ref="A1:A8" location="목차!A1" display="목차!A1" xr:uid="{00000000-0004-0000-0900-000000000000}"/>
    <hyperlink ref="A8" location="목차!A1" display="목차!A1" xr:uid="{00000000-0004-0000-0900-000001000000}"/>
    <hyperlink ref="G8" r:id="rId1" xr:uid="{00000000-0004-0000-0900-000002000000}"/>
    <hyperlink ref="A36" location="temp!A1" display="^" xr:uid="{00000000-0004-0000-0900-000003000000}"/>
    <hyperlink ref="G5" r:id="rId2" xr:uid="{00000000-0004-0000-0900-000004000000}"/>
    <hyperlink ref="G2" r:id="rId3" xr:uid="{00000000-0004-0000-0900-000005000000}"/>
    <hyperlink ref="G3" r:id="rId4" xr:uid="{00000000-0004-0000-0900-000006000000}"/>
    <hyperlink ref="G4" r:id="rId5" xr:uid="{00000000-0004-0000-0900-000007000000}"/>
    <hyperlink ref="G6" r:id="rId6" xr:uid="{00000000-0004-0000-0900-000008000000}"/>
    <hyperlink ref="G7" r:id="rId7" xr:uid="{00000000-0004-0000-0900-000009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C1047"/>
  <sheetViews>
    <sheetView showGridLines="0" topLeftCell="A975" zoomScale="130" zoomScaleNormal="130" workbookViewId="0">
      <selection activeCell="L842" sqref="L842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12" t="s">
        <v>3995</v>
      </c>
      <c r="C6" s="112"/>
      <c r="D6" s="112"/>
      <c r="E6" s="112"/>
      <c r="F6" s="112"/>
      <c r="G6" s="5" t="s">
        <v>3996</v>
      </c>
    </row>
    <row r="7" spans="1:7" ht="18" customHeight="1" x14ac:dyDescent="0.3">
      <c r="A7" s="146"/>
      <c r="B7" s="112" t="s">
        <v>4316</v>
      </c>
      <c r="C7" s="112"/>
      <c r="D7" s="112"/>
      <c r="E7" s="112"/>
      <c r="F7" s="112"/>
      <c r="G7" s="5" t="s">
        <v>4315</v>
      </c>
    </row>
    <row r="8" spans="1:7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7" ht="18" customHeight="1" x14ac:dyDescent="0.3">
      <c r="B9" s="9" t="s">
        <v>5625</v>
      </c>
      <c r="C9" s="9"/>
      <c r="D9" s="9"/>
      <c r="E9" s="9"/>
      <c r="F9" s="9"/>
    </row>
    <row r="21" spans="3:5" ht="18" customHeight="1" x14ac:dyDescent="0.3">
      <c r="C21" s="9" t="s">
        <v>5624</v>
      </c>
      <c r="D21" s="9"/>
      <c r="E21" s="9"/>
    </row>
    <row r="36" spans="1:16" ht="18" customHeight="1" x14ac:dyDescent="0.3">
      <c r="A36" s="5" t="s">
        <v>6</v>
      </c>
    </row>
    <row r="37" spans="1:16" ht="18" customHeight="1" x14ac:dyDescent="0.3">
      <c r="C37" s="9" t="s">
        <v>5626</v>
      </c>
      <c r="D37" s="9"/>
      <c r="E37" s="9"/>
      <c r="F37" s="9"/>
      <c r="G37" s="9"/>
      <c r="H37" s="9"/>
    </row>
    <row r="38" spans="1:16" ht="18" customHeight="1" x14ac:dyDescent="0.3">
      <c r="D38" t="s">
        <v>5627</v>
      </c>
    </row>
    <row r="39" spans="1:16" ht="18" customHeight="1" x14ac:dyDescent="0.3">
      <c r="D39" t="s">
        <v>5628</v>
      </c>
    </row>
    <row r="40" spans="1:16" ht="18" customHeight="1" x14ac:dyDescent="0.3">
      <c r="D40" t="s">
        <v>5629</v>
      </c>
    </row>
    <row r="41" spans="1:16" ht="18" customHeight="1" x14ac:dyDescent="0.3">
      <c r="D41" t="s">
        <v>5630</v>
      </c>
    </row>
    <row r="43" spans="1:16" ht="18" customHeight="1" x14ac:dyDescent="0.3">
      <c r="D43" t="s">
        <v>5631</v>
      </c>
    </row>
    <row r="45" spans="1:16" ht="18" customHeight="1" x14ac:dyDescent="0.3">
      <c r="C45" s="9" t="s">
        <v>5632</v>
      </c>
      <c r="D45" s="9"/>
      <c r="E45" s="9"/>
    </row>
    <row r="46" spans="1:16" ht="18" customHeight="1" x14ac:dyDescent="0.3">
      <c r="D46" t="s">
        <v>5634</v>
      </c>
    </row>
    <row r="48" spans="1:16" ht="18" customHeight="1" x14ac:dyDescent="0.3">
      <c r="D48" s="26" t="s">
        <v>5633</v>
      </c>
      <c r="E48" s="26"/>
      <c r="P48" s="12" t="s">
        <v>5647</v>
      </c>
    </row>
    <row r="49" spans="5:16" ht="18" customHeight="1" x14ac:dyDescent="0.3">
      <c r="E49" s="14" t="s">
        <v>5635</v>
      </c>
      <c r="F49" s="14"/>
      <c r="G49" s="14"/>
      <c r="J49" t="s">
        <v>5638</v>
      </c>
      <c r="P49" s="12" t="s">
        <v>5648</v>
      </c>
    </row>
    <row r="50" spans="5:16" ht="18" customHeight="1" x14ac:dyDescent="0.3">
      <c r="E50" s="14"/>
      <c r="F50" s="14" t="s">
        <v>5637</v>
      </c>
      <c r="G50" s="14"/>
      <c r="P50" s="12" t="s">
        <v>5649</v>
      </c>
    </row>
    <row r="51" spans="5:16" ht="18" customHeight="1" x14ac:dyDescent="0.3">
      <c r="E51" s="14" t="s">
        <v>5636</v>
      </c>
      <c r="F51" s="14"/>
      <c r="G51" s="14"/>
      <c r="P51" s="12" t="s">
        <v>5650</v>
      </c>
    </row>
    <row r="52" spans="5:16" ht="18" customHeight="1" x14ac:dyDescent="0.3">
      <c r="P52" s="11" t="s">
        <v>5188</v>
      </c>
    </row>
    <row r="53" spans="5:16" ht="18" customHeight="1" x14ac:dyDescent="0.3">
      <c r="P53" s="13" t="s">
        <v>5173</v>
      </c>
    </row>
    <row r="54" spans="5:16" ht="18" customHeight="1" x14ac:dyDescent="0.3">
      <c r="E54" s="26" t="s">
        <v>5635</v>
      </c>
      <c r="F54" s="26"/>
      <c r="G54" s="26"/>
      <c r="J54" t="s">
        <v>5642</v>
      </c>
      <c r="P54" s="13" t="s">
        <v>5651</v>
      </c>
    </row>
    <row r="55" spans="5:16" ht="18" customHeight="1" x14ac:dyDescent="0.3">
      <c r="E55" s="26"/>
      <c r="F55" s="26" t="s">
        <v>5640</v>
      </c>
      <c r="G55" s="26"/>
      <c r="P55" s="13" t="s">
        <v>5175</v>
      </c>
    </row>
    <row r="56" spans="5:16" ht="18" customHeight="1" x14ac:dyDescent="0.3">
      <c r="E56" s="26" t="s">
        <v>5639</v>
      </c>
      <c r="F56" s="26"/>
      <c r="G56" s="26"/>
      <c r="P56" s="13" t="s">
        <v>5217</v>
      </c>
    </row>
    <row r="57" spans="5:16" ht="18" customHeight="1" x14ac:dyDescent="0.3">
      <c r="E57" s="26"/>
      <c r="F57" s="26" t="s">
        <v>5641</v>
      </c>
      <c r="G57" s="26"/>
      <c r="P57" s="13" t="s">
        <v>5652</v>
      </c>
    </row>
    <row r="58" spans="5:16" ht="18" customHeight="1" x14ac:dyDescent="0.3">
      <c r="E58" s="26" t="s">
        <v>5636</v>
      </c>
      <c r="F58" s="26"/>
      <c r="G58" s="26"/>
      <c r="P58" s="13" t="s">
        <v>5653</v>
      </c>
    </row>
    <row r="59" spans="5:16" ht="18" customHeight="1" x14ac:dyDescent="0.3">
      <c r="P59" s="13" t="s">
        <v>5654</v>
      </c>
    </row>
    <row r="60" spans="5:16" ht="18" customHeight="1" x14ac:dyDescent="0.3">
      <c r="P60" s="13" t="s">
        <v>5655</v>
      </c>
    </row>
    <row r="61" spans="5:16" ht="18" customHeight="1" x14ac:dyDescent="0.3">
      <c r="E61" s="14" t="s">
        <v>5635</v>
      </c>
      <c r="F61" s="14"/>
      <c r="G61" s="14"/>
      <c r="J61" t="s">
        <v>5646</v>
      </c>
      <c r="P61" s="13" t="s">
        <v>5656</v>
      </c>
    </row>
    <row r="62" spans="5:16" ht="18" customHeight="1" x14ac:dyDescent="0.3">
      <c r="E62" s="14"/>
      <c r="F62" s="14" t="s">
        <v>5640</v>
      </c>
      <c r="G62" s="14"/>
      <c r="P62" s="13" t="s">
        <v>5189</v>
      </c>
    </row>
    <row r="63" spans="5:16" ht="18" customHeight="1" x14ac:dyDescent="0.3">
      <c r="E63" s="114" t="s">
        <v>5643</v>
      </c>
      <c r="F63" s="14"/>
      <c r="G63" s="14"/>
      <c r="P63" s="63" t="s">
        <v>5178</v>
      </c>
    </row>
    <row r="64" spans="5:16" ht="18" customHeight="1" x14ac:dyDescent="0.3">
      <c r="E64" s="14"/>
      <c r="F64" s="14" t="s">
        <v>5644</v>
      </c>
      <c r="G64" s="14"/>
    </row>
    <row r="65" spans="5:16" ht="18" customHeight="1" x14ac:dyDescent="0.3">
      <c r="E65" s="14" t="s">
        <v>5639</v>
      </c>
      <c r="F65" s="14"/>
      <c r="G65" s="14"/>
    </row>
    <row r="66" spans="5:16" ht="18" customHeight="1" x14ac:dyDescent="0.3">
      <c r="E66" s="14"/>
      <c r="F66" s="14" t="s">
        <v>5645</v>
      </c>
      <c r="G66" s="14"/>
      <c r="P66" s="12" t="s">
        <v>5657</v>
      </c>
    </row>
    <row r="67" spans="5:16" ht="18" customHeight="1" x14ac:dyDescent="0.3">
      <c r="E67" s="14" t="s">
        <v>5636</v>
      </c>
      <c r="F67" s="14"/>
      <c r="G67" s="14"/>
      <c r="P67" s="12" t="s">
        <v>5658</v>
      </c>
    </row>
    <row r="68" spans="5:16" ht="18" customHeight="1" x14ac:dyDescent="0.3">
      <c r="P68" s="12" t="s">
        <v>5659</v>
      </c>
    </row>
    <row r="69" spans="5:16" ht="18" customHeight="1" x14ac:dyDescent="0.3">
      <c r="P69" s="12" t="s">
        <v>5660</v>
      </c>
    </row>
    <row r="70" spans="5:16" ht="18" customHeight="1" x14ac:dyDescent="0.3">
      <c r="P70" s="12" t="s">
        <v>5661</v>
      </c>
    </row>
    <row r="71" spans="5:16" ht="18" customHeight="1" x14ac:dyDescent="0.3">
      <c r="P71" s="12" t="s">
        <v>620</v>
      </c>
    </row>
    <row r="72" spans="5:16" ht="18" customHeight="1" x14ac:dyDescent="0.3">
      <c r="P72" s="11" t="s">
        <v>5188</v>
      </c>
    </row>
    <row r="73" spans="5:16" ht="18" customHeight="1" x14ac:dyDescent="0.3">
      <c r="P73" s="13" t="s">
        <v>5173</v>
      </c>
    </row>
    <row r="74" spans="5:16" ht="18" customHeight="1" x14ac:dyDescent="0.3">
      <c r="P74" s="13" t="s">
        <v>5662</v>
      </c>
    </row>
    <row r="75" spans="5:16" ht="18" customHeight="1" x14ac:dyDescent="0.3">
      <c r="P75" s="13" t="s">
        <v>5175</v>
      </c>
    </row>
    <row r="76" spans="5:16" ht="18" customHeight="1" x14ac:dyDescent="0.3">
      <c r="P76" s="13" t="s">
        <v>5217</v>
      </c>
    </row>
    <row r="77" spans="5:16" ht="18" customHeight="1" x14ac:dyDescent="0.3">
      <c r="P77" s="13" t="s">
        <v>5663</v>
      </c>
    </row>
    <row r="78" spans="5:16" ht="18" customHeight="1" x14ac:dyDescent="0.3">
      <c r="P78" s="13" t="s">
        <v>5653</v>
      </c>
    </row>
    <row r="79" spans="5:16" ht="18" customHeight="1" x14ac:dyDescent="0.3">
      <c r="P79" s="13" t="s">
        <v>5664</v>
      </c>
    </row>
    <row r="80" spans="5:16" ht="18" customHeight="1" x14ac:dyDescent="0.3">
      <c r="P80" s="13" t="s">
        <v>5665</v>
      </c>
    </row>
    <row r="81" spans="16:16" ht="18" customHeight="1" x14ac:dyDescent="0.3">
      <c r="P81" s="13" t="s">
        <v>5666</v>
      </c>
    </row>
    <row r="82" spans="16:16" ht="18" customHeight="1" x14ac:dyDescent="0.3">
      <c r="P82" s="13" t="s">
        <v>5189</v>
      </c>
    </row>
    <row r="83" spans="16:16" ht="18" customHeight="1" x14ac:dyDescent="0.3">
      <c r="P83" s="63" t="s">
        <v>5178</v>
      </c>
    </row>
    <row r="86" spans="16:16" ht="18" customHeight="1" x14ac:dyDescent="0.3">
      <c r="P86" s="12" t="s">
        <v>5667</v>
      </c>
    </row>
    <row r="87" spans="16:16" ht="18" customHeight="1" x14ac:dyDescent="0.3">
      <c r="P87" s="12" t="s">
        <v>5668</v>
      </c>
    </row>
    <row r="88" spans="16:16" ht="18" customHeight="1" x14ac:dyDescent="0.3">
      <c r="P88" s="12" t="s">
        <v>5669</v>
      </c>
    </row>
    <row r="89" spans="16:16" ht="18" customHeight="1" x14ac:dyDescent="0.3">
      <c r="P89" s="12" t="s">
        <v>5670</v>
      </c>
    </row>
    <row r="90" spans="16:16" ht="18" customHeight="1" x14ac:dyDescent="0.3">
      <c r="P90" s="12" t="s">
        <v>5671</v>
      </c>
    </row>
    <row r="91" spans="16:16" ht="18" customHeight="1" x14ac:dyDescent="0.3">
      <c r="P91" s="12" t="s">
        <v>5672</v>
      </c>
    </row>
    <row r="92" spans="16:16" ht="18" customHeight="1" x14ac:dyDescent="0.3">
      <c r="P92" s="12" t="s">
        <v>5673</v>
      </c>
    </row>
    <row r="93" spans="16:16" ht="18" customHeight="1" x14ac:dyDescent="0.3">
      <c r="P93" s="11" t="s">
        <v>5188</v>
      </c>
    </row>
    <row r="94" spans="16:16" ht="18" customHeight="1" x14ac:dyDescent="0.3">
      <c r="P94" s="13" t="s">
        <v>5173</v>
      </c>
    </row>
    <row r="95" spans="16:16" ht="18" customHeight="1" x14ac:dyDescent="0.3">
      <c r="P95" s="13" t="s">
        <v>5674</v>
      </c>
    </row>
    <row r="96" spans="16:16" ht="18" customHeight="1" x14ac:dyDescent="0.3">
      <c r="P96" s="13" t="s">
        <v>5175</v>
      </c>
    </row>
    <row r="97" spans="7:16" ht="18" customHeight="1" x14ac:dyDescent="0.3">
      <c r="P97" s="13" t="s">
        <v>5217</v>
      </c>
    </row>
    <row r="98" spans="7:16" ht="18" customHeight="1" x14ac:dyDescent="0.3">
      <c r="P98" s="13" t="s">
        <v>5675</v>
      </c>
    </row>
    <row r="99" spans="7:16" ht="18" customHeight="1" x14ac:dyDescent="0.3">
      <c r="P99" s="13" t="s">
        <v>5676</v>
      </c>
    </row>
    <row r="100" spans="7:16" ht="18" customHeight="1" x14ac:dyDescent="0.3">
      <c r="P100" s="13" t="s">
        <v>5677</v>
      </c>
    </row>
    <row r="101" spans="7:16" ht="18" customHeight="1" x14ac:dyDescent="0.3">
      <c r="P101" s="13" t="s">
        <v>5678</v>
      </c>
    </row>
    <row r="102" spans="7:16" ht="18" customHeight="1" x14ac:dyDescent="0.3">
      <c r="P102" s="13" t="s">
        <v>5679</v>
      </c>
    </row>
    <row r="103" spans="7:16" ht="18" customHeight="1" x14ac:dyDescent="0.3">
      <c r="P103" s="13" t="s">
        <v>5680</v>
      </c>
    </row>
    <row r="104" spans="7:16" ht="18" customHeight="1" x14ac:dyDescent="0.3">
      <c r="P104" s="13" t="s">
        <v>5681</v>
      </c>
    </row>
    <row r="105" spans="7:16" ht="18" customHeight="1" x14ac:dyDescent="0.3">
      <c r="P105" s="13" t="s">
        <v>5682</v>
      </c>
    </row>
    <row r="106" spans="7:16" ht="18" customHeight="1" x14ac:dyDescent="0.3">
      <c r="P106" s="13" t="s">
        <v>5664</v>
      </c>
    </row>
    <row r="107" spans="7:16" ht="18" customHeight="1" x14ac:dyDescent="0.3">
      <c r="P107" s="13" t="s">
        <v>5683</v>
      </c>
    </row>
    <row r="108" spans="7:16" ht="18" customHeight="1" x14ac:dyDescent="0.3">
      <c r="P108" s="13" t="s">
        <v>5666</v>
      </c>
    </row>
    <row r="109" spans="7:16" ht="18" customHeight="1" x14ac:dyDescent="0.3">
      <c r="P109" s="13" t="s">
        <v>5189</v>
      </c>
    </row>
    <row r="110" spans="7:16" ht="18" customHeight="1" x14ac:dyDescent="0.3">
      <c r="P110" s="63" t="s">
        <v>5178</v>
      </c>
    </row>
    <row r="111" spans="7:16" ht="18" customHeight="1" x14ac:dyDescent="0.3">
      <c r="P111" s="63"/>
    </row>
    <row r="112" spans="7:16" ht="18" customHeight="1" x14ac:dyDescent="0.3">
      <c r="G112" s="12" t="s">
        <v>5693</v>
      </c>
      <c r="P112" s="63"/>
    </row>
    <row r="113" spans="7:16" ht="18" customHeight="1" x14ac:dyDescent="0.3">
      <c r="G113" s="12" t="s">
        <v>5694</v>
      </c>
      <c r="P113" s="63"/>
    </row>
    <row r="114" spans="7:16" ht="18" customHeight="1" x14ac:dyDescent="0.3">
      <c r="G114" s="11" t="s">
        <v>5188</v>
      </c>
      <c r="P114" s="63"/>
    </row>
    <row r="115" spans="7:16" ht="18" customHeight="1" x14ac:dyDescent="0.3">
      <c r="G115" s="13" t="s">
        <v>5173</v>
      </c>
      <c r="P115" s="63"/>
    </row>
    <row r="116" spans="7:16" ht="18" customHeight="1" x14ac:dyDescent="0.3">
      <c r="G116" s="13" t="s">
        <v>5695</v>
      </c>
      <c r="P116" s="63"/>
    </row>
    <row r="117" spans="7:16" ht="18" customHeight="1" x14ac:dyDescent="0.3">
      <c r="G117" s="13" t="s">
        <v>5696</v>
      </c>
      <c r="P117" s="63"/>
    </row>
    <row r="118" spans="7:16" ht="18" customHeight="1" x14ac:dyDescent="0.3">
      <c r="G118" s="13" t="s">
        <v>5697</v>
      </c>
      <c r="P118" s="63"/>
    </row>
    <row r="119" spans="7:16" ht="18" customHeight="1" x14ac:dyDescent="0.3">
      <c r="G119" s="13" t="s">
        <v>5698</v>
      </c>
      <c r="P119" s="63"/>
    </row>
    <row r="120" spans="7:16" ht="18" customHeight="1" x14ac:dyDescent="0.3">
      <c r="G120" s="13" t="s">
        <v>5175</v>
      </c>
      <c r="P120" s="63"/>
    </row>
    <row r="121" spans="7:16" ht="18" customHeight="1" x14ac:dyDescent="0.3">
      <c r="G121" s="13" t="s">
        <v>5217</v>
      </c>
      <c r="P121" s="63"/>
    </row>
    <row r="122" spans="7:16" ht="18" customHeight="1" x14ac:dyDescent="0.3">
      <c r="G122" s="13" t="s">
        <v>5699</v>
      </c>
      <c r="P122" s="63"/>
    </row>
    <row r="123" spans="7:16" ht="18" customHeight="1" x14ac:dyDescent="0.3">
      <c r="G123" s="13" t="s">
        <v>5700</v>
      </c>
      <c r="P123" s="63"/>
    </row>
    <row r="124" spans="7:16" ht="18" customHeight="1" x14ac:dyDescent="0.3">
      <c r="G124" s="13" t="s">
        <v>5701</v>
      </c>
      <c r="P124" s="63"/>
    </row>
    <row r="125" spans="7:16" ht="18" customHeight="1" x14ac:dyDescent="0.3">
      <c r="G125" s="13" t="s">
        <v>5702</v>
      </c>
      <c r="P125" s="63"/>
    </row>
    <row r="126" spans="7:16" ht="18" customHeight="1" x14ac:dyDescent="0.3">
      <c r="G126" s="13" t="s">
        <v>5655</v>
      </c>
      <c r="P126" s="63"/>
    </row>
    <row r="127" spans="7:16" ht="18" customHeight="1" x14ac:dyDescent="0.3">
      <c r="G127" s="13" t="s">
        <v>5655</v>
      </c>
      <c r="P127" s="63"/>
    </row>
    <row r="128" spans="7:16" ht="18" customHeight="1" x14ac:dyDescent="0.3">
      <c r="G128" s="13" t="s">
        <v>5703</v>
      </c>
      <c r="P128" s="63"/>
    </row>
    <row r="129" spans="6:18" ht="18" customHeight="1" x14ac:dyDescent="0.3">
      <c r="G129" s="13" t="s">
        <v>5704</v>
      </c>
      <c r="P129" s="63"/>
    </row>
    <row r="130" spans="6:18" ht="18" customHeight="1" x14ac:dyDescent="0.3">
      <c r="G130" s="13" t="s">
        <v>5705</v>
      </c>
      <c r="P130" s="63"/>
    </row>
    <row r="131" spans="6:18" ht="18" customHeight="1" x14ac:dyDescent="0.3">
      <c r="G131" s="13" t="s">
        <v>5706</v>
      </c>
      <c r="P131" s="63"/>
    </row>
    <row r="132" spans="6:18" ht="18" customHeight="1" x14ac:dyDescent="0.3">
      <c r="G132" s="13" t="s">
        <v>5654</v>
      </c>
      <c r="P132" s="63"/>
    </row>
    <row r="133" spans="6:18" ht="18" customHeight="1" x14ac:dyDescent="0.3">
      <c r="G133" s="13" t="s">
        <v>5655</v>
      </c>
      <c r="P133" s="63"/>
    </row>
    <row r="134" spans="6:18" ht="18" customHeight="1" x14ac:dyDescent="0.3">
      <c r="G134" s="13" t="s">
        <v>5189</v>
      </c>
      <c r="P134" s="63"/>
    </row>
    <row r="135" spans="6:18" ht="18" customHeight="1" x14ac:dyDescent="0.3">
      <c r="G135" s="63" t="s">
        <v>5178</v>
      </c>
      <c r="P135" s="63"/>
    </row>
    <row r="136" spans="6:18" ht="18" customHeight="1" x14ac:dyDescent="0.3">
      <c r="G136" s="13" t="s">
        <v>5707</v>
      </c>
      <c r="P136" s="63"/>
    </row>
    <row r="137" spans="6:18" ht="18" customHeight="1" x14ac:dyDescent="0.3">
      <c r="P137" s="63"/>
    </row>
    <row r="139" spans="6:18" ht="18" customHeight="1" x14ac:dyDescent="0.3">
      <c r="F139" s="9" t="s">
        <v>5684</v>
      </c>
      <c r="G139" s="9"/>
      <c r="H139" s="9"/>
    </row>
    <row r="141" spans="6:18" ht="18" customHeight="1" x14ac:dyDescent="0.3">
      <c r="G141" s="56" t="s">
        <v>5685</v>
      </c>
      <c r="H141" s="16"/>
      <c r="I141" s="16"/>
      <c r="N141" s="56" t="s">
        <v>5690</v>
      </c>
      <c r="O141" s="16"/>
      <c r="P141" s="16"/>
    </row>
    <row r="142" spans="6:18" ht="18" customHeight="1" x14ac:dyDescent="0.3">
      <c r="H142" t="s">
        <v>5686</v>
      </c>
      <c r="O142" s="56" t="s">
        <v>5691</v>
      </c>
      <c r="P142" s="16"/>
      <c r="Q142" s="16"/>
      <c r="R142" s="16"/>
    </row>
    <row r="143" spans="6:18" ht="18" customHeight="1" x14ac:dyDescent="0.3">
      <c r="I143" t="s">
        <v>5687</v>
      </c>
      <c r="P143" t="s">
        <v>5687</v>
      </c>
    </row>
    <row r="144" spans="6:18" ht="18" customHeight="1" x14ac:dyDescent="0.3">
      <c r="H144" t="s">
        <v>5688</v>
      </c>
      <c r="O144" s="56" t="s">
        <v>5692</v>
      </c>
      <c r="P144" s="16"/>
      <c r="Q144" s="16"/>
      <c r="R144" s="16"/>
    </row>
    <row r="145" spans="7:16" ht="18" customHeight="1" x14ac:dyDescent="0.3">
      <c r="I145" t="s">
        <v>5687</v>
      </c>
      <c r="P145" t="s">
        <v>5687</v>
      </c>
    </row>
    <row r="146" spans="7:16" ht="18" customHeight="1" x14ac:dyDescent="0.3">
      <c r="H146" t="s">
        <v>5689</v>
      </c>
      <c r="O146" t="s">
        <v>5689</v>
      </c>
    </row>
    <row r="147" spans="7:16" ht="18" customHeight="1" x14ac:dyDescent="0.3">
      <c r="I147" t="s">
        <v>5687</v>
      </c>
      <c r="P147" t="s">
        <v>5687</v>
      </c>
    </row>
    <row r="148" spans="7:16" ht="18" customHeight="1" x14ac:dyDescent="0.3">
      <c r="G148" s="56" t="s">
        <v>5708</v>
      </c>
      <c r="H148" s="16"/>
      <c r="N148" s="56" t="s">
        <v>5774</v>
      </c>
      <c r="O148" s="16"/>
    </row>
    <row r="152" spans="7:16" ht="18" customHeight="1" x14ac:dyDescent="0.3">
      <c r="G152" s="12" t="s">
        <v>5709</v>
      </c>
    </row>
    <row r="153" spans="7:16" ht="18" customHeight="1" x14ac:dyDescent="0.3">
      <c r="G153" s="12" t="s">
        <v>5710</v>
      </c>
    </row>
    <row r="154" spans="7:16" ht="18" customHeight="1" x14ac:dyDescent="0.3">
      <c r="G154" s="12" t="s">
        <v>5711</v>
      </c>
    </row>
    <row r="155" spans="7:16" ht="18" customHeight="1" x14ac:dyDescent="0.3">
      <c r="G155" s="12" t="s">
        <v>5712</v>
      </c>
    </row>
    <row r="156" spans="7:16" ht="18" customHeight="1" x14ac:dyDescent="0.3">
      <c r="G156" s="12" t="s">
        <v>5713</v>
      </c>
    </row>
    <row r="157" spans="7:16" ht="18" customHeight="1" x14ac:dyDescent="0.3">
      <c r="G157" s="11" t="s">
        <v>5188</v>
      </c>
    </row>
    <row r="158" spans="7:16" ht="18" customHeight="1" x14ac:dyDescent="0.3">
      <c r="G158" s="13" t="s">
        <v>5173</v>
      </c>
    </row>
    <row r="159" spans="7:16" ht="18" customHeight="1" x14ac:dyDescent="0.3">
      <c r="G159" s="13" t="s">
        <v>5714</v>
      </c>
    </row>
    <row r="160" spans="7:16" ht="18" customHeight="1" x14ac:dyDescent="0.3">
      <c r="G160" s="13" t="s">
        <v>5715</v>
      </c>
    </row>
    <row r="161" spans="7:7" ht="18" customHeight="1" x14ac:dyDescent="0.3">
      <c r="G161" s="13" t="s">
        <v>5716</v>
      </c>
    </row>
    <row r="162" spans="7:7" ht="18" customHeight="1" x14ac:dyDescent="0.3">
      <c r="G162" s="13" t="s">
        <v>5717</v>
      </c>
    </row>
    <row r="163" spans="7:7" ht="18" customHeight="1" x14ac:dyDescent="0.3">
      <c r="G163" s="13" t="s">
        <v>5175</v>
      </c>
    </row>
    <row r="164" spans="7:7" ht="18" customHeight="1" x14ac:dyDescent="0.3">
      <c r="G164" s="13" t="s">
        <v>5217</v>
      </c>
    </row>
    <row r="165" spans="7:7" ht="18" customHeight="1" x14ac:dyDescent="0.3">
      <c r="G165" s="13" t="s">
        <v>5718</v>
      </c>
    </row>
    <row r="166" spans="7:7" ht="18" customHeight="1" x14ac:dyDescent="0.3">
      <c r="G166" s="13" t="s">
        <v>5719</v>
      </c>
    </row>
    <row r="167" spans="7:7" ht="18" customHeight="1" x14ac:dyDescent="0.3">
      <c r="G167" s="13" t="s">
        <v>5701</v>
      </c>
    </row>
    <row r="168" spans="7:7" ht="18" customHeight="1" x14ac:dyDescent="0.3">
      <c r="G168" s="13" t="s">
        <v>5720</v>
      </c>
    </row>
    <row r="169" spans="7:7" ht="18" customHeight="1" x14ac:dyDescent="0.3">
      <c r="G169" s="13" t="s">
        <v>5200</v>
      </c>
    </row>
    <row r="170" spans="7:7" ht="18" customHeight="1" x14ac:dyDescent="0.3">
      <c r="G170" s="13" t="s">
        <v>5721</v>
      </c>
    </row>
    <row r="171" spans="7:7" ht="18" customHeight="1" x14ac:dyDescent="0.3">
      <c r="G171" s="13" t="s">
        <v>5722</v>
      </c>
    </row>
    <row r="172" spans="7:7" ht="18" customHeight="1" x14ac:dyDescent="0.3">
      <c r="G172" s="13" t="s">
        <v>5723</v>
      </c>
    </row>
    <row r="173" spans="7:7" ht="18" customHeight="1" x14ac:dyDescent="0.3">
      <c r="G173" s="13" t="s">
        <v>5724</v>
      </c>
    </row>
    <row r="174" spans="7:7" ht="18" customHeight="1" x14ac:dyDescent="0.3">
      <c r="G174" s="13" t="s">
        <v>5725</v>
      </c>
    </row>
    <row r="175" spans="7:7" ht="18" customHeight="1" x14ac:dyDescent="0.3">
      <c r="G175" s="13" t="s">
        <v>5726</v>
      </c>
    </row>
    <row r="176" spans="7:7" ht="18" customHeight="1" x14ac:dyDescent="0.3">
      <c r="G176" s="13" t="s">
        <v>5727</v>
      </c>
    </row>
    <row r="177" spans="7:7" ht="18" customHeight="1" x14ac:dyDescent="0.3">
      <c r="G177" s="13" t="s">
        <v>5189</v>
      </c>
    </row>
    <row r="178" spans="7:7" ht="18" customHeight="1" x14ac:dyDescent="0.3">
      <c r="G178" s="63" t="s">
        <v>5178</v>
      </c>
    </row>
    <row r="179" spans="7:7" ht="18" customHeight="1" x14ac:dyDescent="0.3">
      <c r="G179" s="12" t="s">
        <v>5709</v>
      </c>
    </row>
    <row r="180" spans="7:7" ht="18" customHeight="1" x14ac:dyDescent="0.3">
      <c r="G180" s="12" t="s">
        <v>5710</v>
      </c>
    </row>
    <row r="181" spans="7:7" ht="18" customHeight="1" x14ac:dyDescent="0.3">
      <c r="G181" s="12" t="s">
        <v>5711</v>
      </c>
    </row>
    <row r="182" spans="7:7" ht="18" customHeight="1" x14ac:dyDescent="0.3">
      <c r="G182" s="12" t="s">
        <v>5712</v>
      </c>
    </row>
    <row r="183" spans="7:7" ht="18" customHeight="1" x14ac:dyDescent="0.3">
      <c r="G183" s="12" t="s">
        <v>5713</v>
      </c>
    </row>
    <row r="184" spans="7:7" ht="18" customHeight="1" x14ac:dyDescent="0.3">
      <c r="G184" s="11" t="s">
        <v>5188</v>
      </c>
    </row>
    <row r="185" spans="7:7" ht="18" customHeight="1" x14ac:dyDescent="0.3">
      <c r="G185" s="13" t="s">
        <v>5173</v>
      </c>
    </row>
    <row r="186" spans="7:7" ht="18" customHeight="1" x14ac:dyDescent="0.3">
      <c r="G186" s="13" t="s">
        <v>5714</v>
      </c>
    </row>
    <row r="187" spans="7:7" ht="18" customHeight="1" x14ac:dyDescent="0.3">
      <c r="G187" s="13" t="s">
        <v>5715</v>
      </c>
    </row>
    <row r="188" spans="7:7" ht="18" customHeight="1" x14ac:dyDescent="0.3">
      <c r="G188" s="13" t="s">
        <v>5716</v>
      </c>
    </row>
    <row r="189" spans="7:7" ht="18" customHeight="1" x14ac:dyDescent="0.3">
      <c r="G189" s="13" t="s">
        <v>5717</v>
      </c>
    </row>
    <row r="190" spans="7:7" ht="18" customHeight="1" x14ac:dyDescent="0.3">
      <c r="G190" s="13" t="s">
        <v>5175</v>
      </c>
    </row>
    <row r="191" spans="7:7" ht="18" customHeight="1" x14ac:dyDescent="0.3">
      <c r="G191" s="13" t="s">
        <v>5217</v>
      </c>
    </row>
    <row r="192" spans="7:7" ht="18" customHeight="1" x14ac:dyDescent="0.3">
      <c r="G192" s="13" t="s">
        <v>5718</v>
      </c>
    </row>
    <row r="193" spans="5:7" ht="18" customHeight="1" x14ac:dyDescent="0.3">
      <c r="G193" s="13" t="s">
        <v>5719</v>
      </c>
    </row>
    <row r="194" spans="5:7" ht="18" customHeight="1" x14ac:dyDescent="0.3">
      <c r="G194" s="13" t="s">
        <v>5701</v>
      </c>
    </row>
    <row r="195" spans="5:7" ht="18" customHeight="1" x14ac:dyDescent="0.3">
      <c r="G195" s="13" t="s">
        <v>5720</v>
      </c>
    </row>
    <row r="196" spans="5:7" ht="18" customHeight="1" x14ac:dyDescent="0.3">
      <c r="G196" s="13" t="s">
        <v>5200</v>
      </c>
    </row>
    <row r="197" spans="5:7" ht="18" customHeight="1" x14ac:dyDescent="0.3">
      <c r="G197" s="13" t="s">
        <v>5728</v>
      </c>
    </row>
    <row r="198" spans="5:7" ht="18" customHeight="1" x14ac:dyDescent="0.3">
      <c r="G198" s="13" t="s">
        <v>5729</v>
      </c>
    </row>
    <row r="199" spans="5:7" ht="18" customHeight="1" x14ac:dyDescent="0.3">
      <c r="G199" s="13" t="s">
        <v>5730</v>
      </c>
    </row>
    <row r="200" spans="5:7" ht="18" customHeight="1" x14ac:dyDescent="0.3">
      <c r="G200" s="13" t="s">
        <v>5731</v>
      </c>
    </row>
    <row r="201" spans="5:7" ht="18" customHeight="1" x14ac:dyDescent="0.3">
      <c r="G201" s="13" t="s">
        <v>5732</v>
      </c>
    </row>
    <row r="202" spans="5:7" ht="18" customHeight="1" x14ac:dyDescent="0.3">
      <c r="G202" s="13" t="s">
        <v>5733</v>
      </c>
    </row>
    <row r="203" spans="5:7" ht="18" customHeight="1" x14ac:dyDescent="0.3">
      <c r="G203" s="13" t="s">
        <v>5727</v>
      </c>
    </row>
    <row r="204" spans="5:7" ht="18" customHeight="1" x14ac:dyDescent="0.3">
      <c r="G204" s="13" t="s">
        <v>5189</v>
      </c>
    </row>
    <row r="205" spans="5:7" ht="18" customHeight="1" x14ac:dyDescent="0.3">
      <c r="G205" s="63" t="s">
        <v>5178</v>
      </c>
    </row>
    <row r="207" spans="5:7" ht="18" customHeight="1" x14ac:dyDescent="0.3">
      <c r="E207" s="9" t="s">
        <v>5734</v>
      </c>
      <c r="F207" s="9"/>
    </row>
    <row r="209" spans="5:15" ht="18" customHeight="1" x14ac:dyDescent="0.3">
      <c r="F209" s="184" t="s">
        <v>5735</v>
      </c>
      <c r="G209" s="184"/>
      <c r="H209" s="184"/>
      <c r="I209" s="184" t="s">
        <v>5736</v>
      </c>
      <c r="J209" s="184"/>
      <c r="K209" s="184"/>
      <c r="L209" s="184"/>
      <c r="M209" s="184"/>
      <c r="N209" s="184"/>
      <c r="O209" s="184"/>
    </row>
    <row r="210" spans="5:15" ht="18" customHeight="1" x14ac:dyDescent="0.3">
      <c r="F210" s="148" t="s">
        <v>5737</v>
      </c>
      <c r="G210" s="148"/>
      <c r="H210" s="148"/>
      <c r="I210" s="150" t="s">
        <v>5738</v>
      </c>
      <c r="J210" s="150"/>
      <c r="K210" s="150"/>
      <c r="L210" s="150"/>
      <c r="M210" s="150"/>
      <c r="N210" s="150"/>
      <c r="O210" s="150"/>
    </row>
    <row r="211" spans="5:15" ht="18" customHeight="1" x14ac:dyDescent="0.3">
      <c r="F211" s="148" t="s">
        <v>5739</v>
      </c>
      <c r="G211" s="148"/>
      <c r="H211" s="148"/>
      <c r="I211" s="150" t="s">
        <v>5740</v>
      </c>
      <c r="J211" s="150"/>
      <c r="K211" s="150"/>
      <c r="L211" s="150"/>
      <c r="M211" s="150"/>
      <c r="N211" s="150"/>
      <c r="O211" s="150"/>
    </row>
    <row r="212" spans="5:15" ht="18" customHeight="1" x14ac:dyDescent="0.3">
      <c r="F212" s="148" t="s">
        <v>5741</v>
      </c>
      <c r="G212" s="148"/>
      <c r="H212" s="148"/>
      <c r="I212" s="150" t="s">
        <v>5742</v>
      </c>
      <c r="J212" s="150"/>
      <c r="K212" s="150"/>
      <c r="L212" s="150"/>
      <c r="M212" s="150"/>
      <c r="N212" s="150"/>
      <c r="O212" s="150"/>
    </row>
    <row r="213" spans="5:15" ht="18" customHeight="1" x14ac:dyDescent="0.3">
      <c r="F213" s="148" t="s">
        <v>5743</v>
      </c>
      <c r="G213" s="148"/>
      <c r="H213" s="148"/>
      <c r="I213" s="150" t="s">
        <v>5744</v>
      </c>
      <c r="J213" s="150"/>
      <c r="K213" s="150"/>
      <c r="L213" s="150"/>
      <c r="M213" s="150"/>
      <c r="N213" s="150"/>
      <c r="O213" s="150"/>
    </row>
    <row r="216" spans="5:15" ht="18" customHeight="1" x14ac:dyDescent="0.3">
      <c r="F216" t="s">
        <v>5745</v>
      </c>
    </row>
    <row r="217" spans="5:15" ht="18" customHeight="1" x14ac:dyDescent="0.3">
      <c r="F217" s="184" t="s">
        <v>461</v>
      </c>
      <c r="G217" s="184"/>
      <c r="H217" s="184"/>
      <c r="I217" s="184" t="s">
        <v>12</v>
      </c>
      <c r="J217" s="184"/>
      <c r="K217" s="184"/>
      <c r="L217" s="184"/>
      <c r="M217" s="184"/>
      <c r="N217" s="184"/>
      <c r="O217" s="184"/>
    </row>
    <row r="218" spans="5:15" ht="18" customHeight="1" x14ac:dyDescent="0.3">
      <c r="F218" s="148" t="s">
        <v>5746</v>
      </c>
      <c r="G218" s="148"/>
      <c r="H218" s="148"/>
      <c r="I218" s="150" t="s">
        <v>5747</v>
      </c>
      <c r="J218" s="150"/>
      <c r="K218" s="150"/>
      <c r="L218" s="150"/>
      <c r="M218" s="150"/>
      <c r="N218" s="150"/>
      <c r="O218" s="150"/>
    </row>
    <row r="219" spans="5:15" ht="18" customHeight="1" x14ac:dyDescent="0.3">
      <c r="F219" s="148" t="s">
        <v>5748</v>
      </c>
      <c r="G219" s="148"/>
      <c r="H219" s="148"/>
      <c r="I219" s="177" t="s">
        <v>5752</v>
      </c>
      <c r="J219" s="178"/>
      <c r="K219" s="178"/>
      <c r="L219" s="178"/>
      <c r="M219" s="178"/>
      <c r="N219" s="178"/>
      <c r="O219" s="178"/>
    </row>
    <row r="220" spans="5:15" ht="18" customHeight="1" x14ac:dyDescent="0.3">
      <c r="F220" s="148" t="s">
        <v>5750</v>
      </c>
      <c r="G220" s="148"/>
      <c r="H220" s="148"/>
      <c r="I220" s="150" t="s">
        <v>5749</v>
      </c>
      <c r="J220" s="150"/>
      <c r="K220" s="150"/>
      <c r="L220" s="150"/>
      <c r="M220" s="150"/>
      <c r="N220" s="150"/>
      <c r="O220" s="150"/>
    </row>
    <row r="221" spans="5:15" ht="18" customHeight="1" x14ac:dyDescent="0.3">
      <c r="F221" s="148" t="s">
        <v>5751</v>
      </c>
      <c r="G221" s="148"/>
      <c r="H221" s="148"/>
      <c r="I221" s="176" t="s">
        <v>5753</v>
      </c>
      <c r="J221" s="173"/>
      <c r="K221" s="173"/>
      <c r="L221" s="173"/>
      <c r="M221" s="173"/>
      <c r="N221" s="173"/>
      <c r="O221" s="173"/>
    </row>
    <row r="224" spans="5:15" ht="18" customHeight="1" x14ac:dyDescent="0.3">
      <c r="E224" s="182" t="s">
        <v>5737</v>
      </c>
      <c r="F224" s="182"/>
      <c r="G224" s="182"/>
    </row>
    <row r="225" spans="6:11" ht="18" customHeight="1" x14ac:dyDescent="0.3">
      <c r="F225" s="10" t="s">
        <v>5754</v>
      </c>
      <c r="G225" s="10"/>
      <c r="H225" s="10"/>
      <c r="I225" s="10"/>
      <c r="J225" s="10"/>
      <c r="K225" s="10"/>
    </row>
    <row r="226" spans="6:11" ht="18" customHeight="1" x14ac:dyDescent="0.3">
      <c r="F226" s="10"/>
      <c r="G226" s="10" t="s">
        <v>5756</v>
      </c>
      <c r="H226" s="10"/>
      <c r="I226" s="10"/>
      <c r="J226" s="10"/>
      <c r="K226" s="10"/>
    </row>
    <row r="227" spans="6:11" ht="18" customHeight="1" x14ac:dyDescent="0.3">
      <c r="F227" s="10"/>
      <c r="G227" s="10" t="s">
        <v>5756</v>
      </c>
      <c r="H227" s="10"/>
      <c r="I227" s="10"/>
      <c r="J227" s="10"/>
      <c r="K227" s="10"/>
    </row>
    <row r="228" spans="6:11" ht="18" customHeight="1" x14ac:dyDescent="0.3">
      <c r="F228" s="10"/>
      <c r="G228" s="10"/>
      <c r="H228" s="10"/>
      <c r="I228" s="10"/>
      <c r="J228" s="10"/>
      <c r="K228" s="10"/>
    </row>
    <row r="229" spans="6:11" ht="18" customHeight="1" x14ac:dyDescent="0.3">
      <c r="F229" s="10"/>
      <c r="G229" s="10"/>
      <c r="H229" s="10"/>
      <c r="I229" s="10"/>
      <c r="J229" s="10"/>
      <c r="K229" s="10"/>
    </row>
    <row r="230" spans="6:11" ht="18" customHeight="1" x14ac:dyDescent="0.3">
      <c r="F230" s="10"/>
      <c r="G230" s="10" t="s">
        <v>5757</v>
      </c>
      <c r="H230" s="10"/>
      <c r="I230" s="10"/>
      <c r="J230" s="10"/>
      <c r="K230" s="10"/>
    </row>
    <row r="231" spans="6:11" ht="18" customHeight="1" x14ac:dyDescent="0.3">
      <c r="F231" s="10" t="s">
        <v>5755</v>
      </c>
      <c r="G231" s="10"/>
      <c r="H231" s="10"/>
      <c r="I231" s="10"/>
      <c r="J231" s="10"/>
      <c r="K231" s="10"/>
    </row>
    <row r="233" spans="6:11" ht="18" customHeight="1" x14ac:dyDescent="0.3">
      <c r="F233" s="11" t="s">
        <v>5188</v>
      </c>
    </row>
    <row r="234" spans="6:11" ht="18" customHeight="1" x14ac:dyDescent="0.3">
      <c r="F234" s="13" t="s">
        <v>5173</v>
      </c>
    </row>
    <row r="235" spans="6:11" ht="18" customHeight="1" x14ac:dyDescent="0.3">
      <c r="F235" s="13" t="s">
        <v>5758</v>
      </c>
    </row>
    <row r="236" spans="6:11" ht="18" customHeight="1" x14ac:dyDescent="0.3">
      <c r="F236" s="13" t="s">
        <v>5175</v>
      </c>
    </row>
    <row r="237" spans="6:11" ht="18" customHeight="1" x14ac:dyDescent="0.3">
      <c r="F237" s="13" t="s">
        <v>5217</v>
      </c>
    </row>
    <row r="238" spans="6:11" ht="18" customHeight="1" x14ac:dyDescent="0.3">
      <c r="F238" s="13" t="s">
        <v>5759</v>
      </c>
    </row>
    <row r="239" spans="6:11" ht="18" customHeight="1" x14ac:dyDescent="0.3">
      <c r="F239" s="13" t="s">
        <v>5760</v>
      </c>
    </row>
    <row r="240" spans="6:11" ht="18" customHeight="1" x14ac:dyDescent="0.3">
      <c r="F240" s="13" t="s">
        <v>5761</v>
      </c>
    </row>
    <row r="241" spans="6:6" ht="18" customHeight="1" x14ac:dyDescent="0.3">
      <c r="F241" s="13" t="s">
        <v>3127</v>
      </c>
    </row>
    <row r="242" spans="6:6" ht="18" customHeight="1" x14ac:dyDescent="0.3">
      <c r="F242" s="13" t="s">
        <v>5762</v>
      </c>
    </row>
    <row r="243" spans="6:6" ht="18" customHeight="1" x14ac:dyDescent="0.3">
      <c r="F243" s="13" t="s">
        <v>5763</v>
      </c>
    </row>
    <row r="244" spans="6:6" ht="18" customHeight="1" x14ac:dyDescent="0.3">
      <c r="F244" s="13" t="s">
        <v>5189</v>
      </c>
    </row>
    <row r="245" spans="6:6" ht="18" customHeight="1" x14ac:dyDescent="0.3">
      <c r="F245" s="63" t="s">
        <v>5178</v>
      </c>
    </row>
    <row r="247" spans="6:6" ht="18" customHeight="1" x14ac:dyDescent="0.3">
      <c r="F247" s="11" t="s">
        <v>5188</v>
      </c>
    </row>
    <row r="248" spans="6:6" ht="18" customHeight="1" x14ac:dyDescent="0.3">
      <c r="F248" s="13" t="s">
        <v>5173</v>
      </c>
    </row>
    <row r="249" spans="6:6" ht="18" customHeight="1" x14ac:dyDescent="0.3">
      <c r="F249" s="13" t="s">
        <v>5758</v>
      </c>
    </row>
    <row r="250" spans="6:6" ht="18" customHeight="1" x14ac:dyDescent="0.3">
      <c r="F250" s="13" t="s">
        <v>5175</v>
      </c>
    </row>
    <row r="251" spans="6:6" ht="18" customHeight="1" x14ac:dyDescent="0.3">
      <c r="F251" s="13" t="s">
        <v>5217</v>
      </c>
    </row>
    <row r="252" spans="6:6" ht="18" customHeight="1" x14ac:dyDescent="0.3">
      <c r="F252" s="13" t="s">
        <v>5759</v>
      </c>
    </row>
    <row r="253" spans="6:6" ht="18" customHeight="1" x14ac:dyDescent="0.3">
      <c r="F253" s="13" t="s">
        <v>5760</v>
      </c>
    </row>
    <row r="254" spans="6:6" ht="18" customHeight="1" x14ac:dyDescent="0.3">
      <c r="F254" s="13" t="s">
        <v>5761</v>
      </c>
    </row>
    <row r="255" spans="6:6" ht="18" customHeight="1" x14ac:dyDescent="0.3">
      <c r="F255" s="13" t="s">
        <v>3127</v>
      </c>
    </row>
    <row r="256" spans="6:6" ht="18" customHeight="1" x14ac:dyDescent="0.3">
      <c r="F256" s="13" t="s">
        <v>5764</v>
      </c>
    </row>
    <row r="257" spans="5:11" ht="18" customHeight="1" x14ac:dyDescent="0.3">
      <c r="F257" s="13" t="s">
        <v>5765</v>
      </c>
    </row>
    <row r="258" spans="5:11" ht="18" customHeight="1" x14ac:dyDescent="0.3">
      <c r="F258" s="13" t="s">
        <v>5766</v>
      </c>
    </row>
    <row r="259" spans="5:11" ht="18" customHeight="1" x14ac:dyDescent="0.3">
      <c r="F259" s="13" t="s">
        <v>5767</v>
      </c>
    </row>
    <row r="260" spans="5:11" ht="18" customHeight="1" x14ac:dyDescent="0.3">
      <c r="F260" s="13" t="s">
        <v>3127</v>
      </c>
    </row>
    <row r="261" spans="5:11" ht="18" customHeight="1" x14ac:dyDescent="0.3">
      <c r="F261" s="13" t="s">
        <v>5763</v>
      </c>
    </row>
    <row r="262" spans="5:11" ht="18" customHeight="1" x14ac:dyDescent="0.3">
      <c r="F262" s="13" t="s">
        <v>5189</v>
      </c>
    </row>
    <row r="264" spans="5:11" ht="18" customHeight="1" x14ac:dyDescent="0.3">
      <c r="E264" s="183" t="s">
        <v>5739</v>
      </c>
      <c r="F264" s="183"/>
      <c r="G264" s="183"/>
      <c r="H264" s="9"/>
    </row>
    <row r="265" spans="5:11" ht="18" customHeight="1" x14ac:dyDescent="0.3">
      <c r="F265" s="45" t="s">
        <v>5768</v>
      </c>
      <c r="G265" s="26"/>
      <c r="H265" s="26"/>
      <c r="I265" s="26"/>
      <c r="J265" s="26"/>
      <c r="K265" s="26"/>
    </row>
    <row r="266" spans="5:11" ht="18" customHeight="1" x14ac:dyDescent="0.3">
      <c r="F266" s="26"/>
      <c r="G266" s="26" t="s">
        <v>5769</v>
      </c>
      <c r="H266" s="26"/>
      <c r="I266" s="26"/>
      <c r="J266" s="26"/>
      <c r="K266" s="26"/>
    </row>
    <row r="267" spans="5:11" ht="18" customHeight="1" x14ac:dyDescent="0.3">
      <c r="F267" s="26"/>
      <c r="G267" s="26" t="s">
        <v>5769</v>
      </c>
      <c r="H267" s="26"/>
      <c r="I267" s="26"/>
      <c r="J267" s="26"/>
      <c r="K267" s="26"/>
    </row>
    <row r="268" spans="5:11" ht="18" customHeight="1" x14ac:dyDescent="0.3">
      <c r="F268" s="26"/>
      <c r="G268" s="26" t="s">
        <v>3635</v>
      </c>
      <c r="H268" s="26"/>
      <c r="I268" s="26"/>
      <c r="J268" s="26"/>
      <c r="K268" s="26"/>
    </row>
    <row r="269" spans="5:11" ht="18" customHeight="1" x14ac:dyDescent="0.3">
      <c r="F269" s="26"/>
      <c r="G269" s="26"/>
      <c r="H269" s="26"/>
      <c r="I269" s="26"/>
      <c r="J269" s="26"/>
      <c r="K269" s="26"/>
    </row>
    <row r="270" spans="5:11" ht="18" customHeight="1" x14ac:dyDescent="0.3">
      <c r="F270" s="26" t="s">
        <v>5755</v>
      </c>
      <c r="G270" s="26"/>
      <c r="H270" s="26"/>
      <c r="I270" s="26"/>
      <c r="J270" s="26"/>
      <c r="K270" s="26"/>
    </row>
    <row r="272" spans="5:11" ht="18" customHeight="1" x14ac:dyDescent="0.3">
      <c r="F272" s="11" t="s">
        <v>5188</v>
      </c>
    </row>
    <row r="273" spans="5:7" ht="18" customHeight="1" x14ac:dyDescent="0.3">
      <c r="F273" s="13" t="s">
        <v>5173</v>
      </c>
    </row>
    <row r="274" spans="5:7" ht="18" customHeight="1" x14ac:dyDescent="0.3">
      <c r="F274" s="13" t="s">
        <v>5758</v>
      </c>
    </row>
    <row r="275" spans="5:7" ht="18" customHeight="1" x14ac:dyDescent="0.3">
      <c r="F275" s="13" t="s">
        <v>5175</v>
      </c>
    </row>
    <row r="276" spans="5:7" ht="18" customHeight="1" x14ac:dyDescent="0.3">
      <c r="F276" s="13" t="s">
        <v>5217</v>
      </c>
    </row>
    <row r="277" spans="5:7" ht="18" customHeight="1" x14ac:dyDescent="0.3">
      <c r="F277" s="13" t="s">
        <v>5770</v>
      </c>
    </row>
    <row r="278" spans="5:7" ht="18" customHeight="1" x14ac:dyDescent="0.3">
      <c r="F278" s="13" t="s">
        <v>5760</v>
      </c>
    </row>
    <row r="279" spans="5:7" ht="18" customHeight="1" x14ac:dyDescent="0.3">
      <c r="F279" s="13" t="s">
        <v>5771</v>
      </c>
    </row>
    <row r="280" spans="5:7" ht="18" customHeight="1" x14ac:dyDescent="0.3">
      <c r="F280" s="13" t="s">
        <v>5200</v>
      </c>
    </row>
    <row r="281" spans="5:7" ht="18" customHeight="1" x14ac:dyDescent="0.3">
      <c r="F281" s="13" t="s">
        <v>5763</v>
      </c>
    </row>
    <row r="282" spans="5:7" ht="18" customHeight="1" x14ac:dyDescent="0.3">
      <c r="F282" s="13" t="s">
        <v>5189</v>
      </c>
    </row>
    <row r="283" spans="5:7" ht="18" customHeight="1" x14ac:dyDescent="0.3">
      <c r="F283" s="63" t="s">
        <v>5178</v>
      </c>
    </row>
    <row r="285" spans="5:7" ht="18" customHeight="1" x14ac:dyDescent="0.3">
      <c r="E285" s="183" t="s">
        <v>5741</v>
      </c>
      <c r="F285" s="183"/>
      <c r="G285" s="183"/>
    </row>
    <row r="286" spans="5:7" ht="18" customHeight="1" x14ac:dyDescent="0.3">
      <c r="F286" t="s">
        <v>5772</v>
      </c>
    </row>
    <row r="290" spans="6:14" ht="18" customHeight="1" x14ac:dyDescent="0.3">
      <c r="F290" t="s">
        <v>5773</v>
      </c>
    </row>
    <row r="292" spans="6:14" ht="18" customHeight="1" x14ac:dyDescent="0.3">
      <c r="F292" s="11" t="s">
        <v>5188</v>
      </c>
    </row>
    <row r="293" spans="6:14" ht="18" customHeight="1" x14ac:dyDescent="0.3">
      <c r="F293" s="13" t="s">
        <v>5173</v>
      </c>
    </row>
    <row r="294" spans="6:14" ht="18" customHeight="1" x14ac:dyDescent="0.3">
      <c r="F294" s="13" t="s">
        <v>5175</v>
      </c>
    </row>
    <row r="295" spans="6:14" ht="18" customHeight="1" x14ac:dyDescent="0.3">
      <c r="F295" s="13" t="s">
        <v>5217</v>
      </c>
    </row>
    <row r="296" spans="6:14" ht="18" customHeight="1" x14ac:dyDescent="0.3">
      <c r="F296" s="45" t="s">
        <v>5775</v>
      </c>
      <c r="G296" s="26"/>
      <c r="H296" s="26"/>
      <c r="I296" s="26"/>
      <c r="J296" s="26"/>
      <c r="L296">
        <v>5</v>
      </c>
      <c r="N296" t="s">
        <v>5778</v>
      </c>
    </row>
    <row r="297" spans="6:14" ht="18" customHeight="1" x14ac:dyDescent="0.3">
      <c r="F297" s="45" t="s">
        <v>5776</v>
      </c>
      <c r="G297" s="26"/>
      <c r="H297" s="26"/>
      <c r="I297" s="26"/>
      <c r="J297" s="26"/>
      <c r="L297">
        <v>4</v>
      </c>
    </row>
    <row r="298" spans="6:14" ht="18" customHeight="1" x14ac:dyDescent="0.3">
      <c r="F298" s="45" t="s">
        <v>5200</v>
      </c>
      <c r="G298" s="26"/>
      <c r="H298" s="26"/>
      <c r="I298" s="26"/>
      <c r="J298" s="26"/>
      <c r="L298">
        <v>3</v>
      </c>
    </row>
    <row r="299" spans="6:14" ht="18" customHeight="1" x14ac:dyDescent="0.3">
      <c r="F299" s="45" t="s">
        <v>5763</v>
      </c>
      <c r="G299" s="26"/>
      <c r="H299" s="26"/>
      <c r="I299" s="26"/>
      <c r="J299" s="26"/>
      <c r="L299">
        <v>2</v>
      </c>
    </row>
    <row r="300" spans="6:14" ht="18" customHeight="1" x14ac:dyDescent="0.3">
      <c r="F300" s="13" t="s">
        <v>5189</v>
      </c>
      <c r="L300">
        <v>1</v>
      </c>
    </row>
    <row r="301" spans="6:14" ht="18" customHeight="1" x14ac:dyDescent="0.3">
      <c r="F301" s="63" t="s">
        <v>5178</v>
      </c>
      <c r="L301">
        <v>0</v>
      </c>
    </row>
    <row r="303" spans="6:14" ht="18" customHeight="1" x14ac:dyDescent="0.3">
      <c r="F303" s="11" t="s">
        <v>5188</v>
      </c>
    </row>
    <row r="304" spans="6:14" ht="18" customHeight="1" x14ac:dyDescent="0.3">
      <c r="F304" s="13" t="s">
        <v>5173</v>
      </c>
    </row>
    <row r="305" spans="5:13" ht="18" customHeight="1" x14ac:dyDescent="0.3">
      <c r="F305" s="13" t="s">
        <v>5175</v>
      </c>
    </row>
    <row r="306" spans="5:13" ht="18" customHeight="1" x14ac:dyDescent="0.3">
      <c r="F306" s="13" t="s">
        <v>5217</v>
      </c>
    </row>
    <row r="307" spans="5:13" ht="18" customHeight="1" x14ac:dyDescent="0.3">
      <c r="F307" s="13" t="s">
        <v>5777</v>
      </c>
      <c r="M307">
        <v>0</v>
      </c>
    </row>
    <row r="308" spans="5:13" ht="18" customHeight="1" x14ac:dyDescent="0.3">
      <c r="F308" s="13" t="s">
        <v>5776</v>
      </c>
      <c r="M308">
        <v>1</v>
      </c>
    </row>
    <row r="309" spans="5:13" ht="18" customHeight="1" x14ac:dyDescent="0.3">
      <c r="F309" s="13" t="s">
        <v>5200</v>
      </c>
      <c r="M309">
        <v>2</v>
      </c>
    </row>
    <row r="310" spans="5:13" ht="18" customHeight="1" x14ac:dyDescent="0.3">
      <c r="F310" s="13" t="s">
        <v>5763</v>
      </c>
      <c r="M310">
        <v>3</v>
      </c>
    </row>
    <row r="311" spans="5:13" ht="18" customHeight="1" x14ac:dyDescent="0.3">
      <c r="F311" s="13" t="s">
        <v>5189</v>
      </c>
      <c r="M311">
        <v>4</v>
      </c>
    </row>
    <row r="312" spans="5:13" ht="18" customHeight="1" x14ac:dyDescent="0.3">
      <c r="F312" s="63" t="s">
        <v>5178</v>
      </c>
      <c r="M312">
        <v>5</v>
      </c>
    </row>
    <row r="314" spans="5:13" ht="18" customHeight="1" x14ac:dyDescent="0.3">
      <c r="E314" s="11" t="s">
        <v>5188</v>
      </c>
    </row>
    <row r="315" spans="5:13" ht="18" customHeight="1" x14ac:dyDescent="0.3">
      <c r="E315" s="13" t="s">
        <v>5173</v>
      </c>
    </row>
    <row r="316" spans="5:13" ht="18" customHeight="1" x14ac:dyDescent="0.3">
      <c r="E316" s="13" t="s">
        <v>5175</v>
      </c>
    </row>
    <row r="317" spans="5:13" ht="18" customHeight="1" x14ac:dyDescent="0.3">
      <c r="E317" s="13" t="s">
        <v>5217</v>
      </c>
    </row>
    <row r="318" spans="5:13" ht="18" customHeight="1" x14ac:dyDescent="0.3">
      <c r="E318" s="13" t="s">
        <v>5779</v>
      </c>
    </row>
    <row r="319" spans="5:13" ht="18" customHeight="1" x14ac:dyDescent="0.3">
      <c r="E319" s="13" t="s">
        <v>5200</v>
      </c>
    </row>
    <row r="320" spans="5:13" ht="18" customHeight="1" x14ac:dyDescent="0.3">
      <c r="E320" s="13" t="s">
        <v>5780</v>
      </c>
      <c r="F320" s="26"/>
      <c r="G320" s="26"/>
      <c r="H320" s="26"/>
      <c r="I320" s="26"/>
      <c r="J320" s="26"/>
      <c r="K320" s="26"/>
    </row>
    <row r="321" spans="4:18" ht="18" customHeight="1" x14ac:dyDescent="0.3">
      <c r="E321" s="13" t="s">
        <v>5776</v>
      </c>
    </row>
    <row r="322" spans="4:18" ht="18" customHeight="1" x14ac:dyDescent="0.3">
      <c r="E322" s="13" t="s">
        <v>5200</v>
      </c>
    </row>
    <row r="323" spans="4:18" ht="18" customHeight="1" x14ac:dyDescent="0.3">
      <c r="E323" s="13" t="s">
        <v>5763</v>
      </c>
    </row>
    <row r="324" spans="4:18" ht="18" customHeight="1" x14ac:dyDescent="0.3">
      <c r="E324" s="13" t="s">
        <v>5189</v>
      </c>
    </row>
    <row r="325" spans="4:18" ht="18" customHeight="1" x14ac:dyDescent="0.3">
      <c r="E325" s="63" t="s">
        <v>5178</v>
      </c>
    </row>
    <row r="326" spans="4:18" ht="18" customHeight="1" x14ac:dyDescent="0.3">
      <c r="E326" s="28">
        <v>2</v>
      </c>
    </row>
    <row r="327" spans="4:18" ht="18" customHeight="1" x14ac:dyDescent="0.3">
      <c r="E327" s="28">
        <v>4</v>
      </c>
    </row>
    <row r="328" spans="4:18" ht="18" customHeight="1" x14ac:dyDescent="0.3">
      <c r="E328" s="28">
        <v>6</v>
      </c>
    </row>
    <row r="329" spans="4:18" ht="18" customHeight="1" x14ac:dyDescent="0.3">
      <c r="E329" s="28">
        <v>8</v>
      </c>
    </row>
    <row r="330" spans="4:18" ht="18" customHeight="1" x14ac:dyDescent="0.3">
      <c r="E330" s="28">
        <v>10</v>
      </c>
    </row>
    <row r="332" spans="4:18" ht="18" customHeight="1" x14ac:dyDescent="0.3">
      <c r="D332" s="9" t="s">
        <v>5781</v>
      </c>
      <c r="E332" s="9"/>
      <c r="F332" s="9"/>
      <c r="G332" s="9"/>
    </row>
    <row r="333" spans="4:18" ht="18" customHeight="1" x14ac:dyDescent="0.3">
      <c r="E333" t="s">
        <v>5782</v>
      </c>
    </row>
    <row r="334" spans="4:18" ht="18" customHeight="1" x14ac:dyDescent="0.3">
      <c r="E334" t="s">
        <v>5783</v>
      </c>
    </row>
    <row r="336" spans="4:18" ht="18" customHeight="1" x14ac:dyDescent="0.3">
      <c r="E336" s="25" t="s">
        <v>5784</v>
      </c>
      <c r="F336" s="25"/>
      <c r="G336" s="25"/>
      <c r="H336" s="25"/>
      <c r="I336" s="25"/>
      <c r="J336" s="25"/>
      <c r="K336" s="25"/>
      <c r="L336" s="25"/>
      <c r="M336" s="25"/>
      <c r="N336" s="25"/>
      <c r="O336" s="25"/>
      <c r="P336" s="25"/>
      <c r="Q336" s="25"/>
      <c r="R336" s="25"/>
    </row>
    <row r="337" spans="5:18" ht="18" customHeight="1" x14ac:dyDescent="0.3">
      <c r="E337" s="25"/>
      <c r="F337" s="25" t="s">
        <v>5785</v>
      </c>
      <c r="G337" s="25"/>
      <c r="H337" s="25"/>
      <c r="I337" s="25"/>
      <c r="J337" s="25"/>
      <c r="K337" s="25"/>
      <c r="L337" s="25"/>
      <c r="M337" s="25"/>
      <c r="N337" s="25"/>
      <c r="O337" s="25"/>
      <c r="P337" s="25"/>
      <c r="Q337" s="25"/>
      <c r="R337" s="25"/>
    </row>
    <row r="338" spans="5:18" ht="18" customHeight="1" x14ac:dyDescent="0.3">
      <c r="E338" s="25"/>
      <c r="F338" s="25" t="s">
        <v>3635</v>
      </c>
      <c r="G338" s="25"/>
      <c r="H338" s="25"/>
      <c r="I338" s="25"/>
      <c r="J338" s="25"/>
      <c r="K338" s="25"/>
      <c r="L338" s="25"/>
      <c r="M338" s="25"/>
      <c r="N338" s="25"/>
      <c r="O338" s="25"/>
      <c r="P338" s="25"/>
      <c r="Q338" s="25"/>
      <c r="R338" s="25"/>
    </row>
    <row r="339" spans="5:18" ht="18" customHeight="1" x14ac:dyDescent="0.3">
      <c r="E339" s="25" t="s">
        <v>3615</v>
      </c>
      <c r="F339" s="25"/>
      <c r="G339" s="25"/>
      <c r="H339" s="25"/>
      <c r="I339" s="25"/>
      <c r="J339" s="25"/>
      <c r="K339" s="25"/>
      <c r="L339" s="25"/>
      <c r="M339" s="25"/>
      <c r="N339" s="25"/>
      <c r="O339" s="25"/>
      <c r="P339" s="25"/>
      <c r="Q339" s="25"/>
      <c r="R339" s="25"/>
    </row>
    <row r="341" spans="5:18" ht="18" customHeight="1" x14ac:dyDescent="0.3">
      <c r="E341" s="12" t="s">
        <v>5786</v>
      </c>
    </row>
    <row r="342" spans="5:18" ht="18" customHeight="1" x14ac:dyDescent="0.3">
      <c r="E342" s="12" t="s">
        <v>5787</v>
      </c>
    </row>
    <row r="343" spans="5:18" ht="18" customHeight="1" x14ac:dyDescent="0.3">
      <c r="E343" s="12" t="s">
        <v>5788</v>
      </c>
    </row>
    <row r="344" spans="5:18" ht="18" customHeight="1" x14ac:dyDescent="0.3">
      <c r="E344" s="12" t="s">
        <v>5789</v>
      </c>
    </row>
    <row r="345" spans="5:18" ht="18" customHeight="1" x14ac:dyDescent="0.3">
      <c r="E345" s="11" t="s">
        <v>5188</v>
      </c>
    </row>
    <row r="346" spans="5:18" ht="18" customHeight="1" x14ac:dyDescent="0.3">
      <c r="E346" s="13" t="s">
        <v>5173</v>
      </c>
    </row>
    <row r="347" spans="5:18" ht="18" customHeight="1" x14ac:dyDescent="0.3">
      <c r="E347" s="13" t="s">
        <v>5790</v>
      </c>
    </row>
    <row r="348" spans="5:18" ht="18" customHeight="1" x14ac:dyDescent="0.3">
      <c r="E348" s="13" t="s">
        <v>5791</v>
      </c>
    </row>
    <row r="349" spans="5:18" ht="18" customHeight="1" x14ac:dyDescent="0.3">
      <c r="E349" s="13" t="s">
        <v>5792</v>
      </c>
    </row>
    <row r="350" spans="5:18" ht="18" customHeight="1" x14ac:dyDescent="0.3">
      <c r="E350" s="13" t="s">
        <v>5793</v>
      </c>
    </row>
    <row r="351" spans="5:18" ht="18" customHeight="1" x14ac:dyDescent="0.3">
      <c r="E351" s="13" t="s">
        <v>5794</v>
      </c>
    </row>
    <row r="352" spans="5:18" ht="18" customHeight="1" x14ac:dyDescent="0.3">
      <c r="E352" s="13" t="s">
        <v>5200</v>
      </c>
    </row>
    <row r="353" spans="5:5" ht="18" customHeight="1" x14ac:dyDescent="0.3">
      <c r="E353" s="13" t="s">
        <v>5795</v>
      </c>
    </row>
    <row r="354" spans="5:5" ht="18" customHeight="1" x14ac:dyDescent="0.3">
      <c r="E354" s="13" t="s">
        <v>5796</v>
      </c>
    </row>
    <row r="355" spans="5:5" ht="18" customHeight="1" x14ac:dyDescent="0.3">
      <c r="E355" s="13" t="s">
        <v>5175</v>
      </c>
    </row>
    <row r="356" spans="5:5" ht="18" customHeight="1" x14ac:dyDescent="0.3">
      <c r="E356" s="13" t="s">
        <v>5217</v>
      </c>
    </row>
    <row r="357" spans="5:5" ht="18" customHeight="1" x14ac:dyDescent="0.3">
      <c r="E357" s="13" t="s">
        <v>5797</v>
      </c>
    </row>
    <row r="358" spans="5:5" ht="18" customHeight="1" x14ac:dyDescent="0.3">
      <c r="E358" s="13" t="s">
        <v>5798</v>
      </c>
    </row>
    <row r="359" spans="5:5" ht="18" customHeight="1" x14ac:dyDescent="0.3">
      <c r="E359" s="13" t="s">
        <v>5799</v>
      </c>
    </row>
    <row r="360" spans="5:5" ht="18" customHeight="1" x14ac:dyDescent="0.3">
      <c r="E360" s="13" t="s">
        <v>5655</v>
      </c>
    </row>
    <row r="361" spans="5:5" ht="18" customHeight="1" x14ac:dyDescent="0.3">
      <c r="E361" s="13" t="s">
        <v>5800</v>
      </c>
    </row>
    <row r="362" spans="5:5" ht="18" customHeight="1" x14ac:dyDescent="0.3">
      <c r="E362" s="13" t="s">
        <v>5801</v>
      </c>
    </row>
    <row r="363" spans="5:5" ht="18" customHeight="1" x14ac:dyDescent="0.3">
      <c r="E363" s="13" t="s">
        <v>5802</v>
      </c>
    </row>
    <row r="364" spans="5:5" ht="18" customHeight="1" x14ac:dyDescent="0.3">
      <c r="E364" s="13" t="s">
        <v>5189</v>
      </c>
    </row>
    <row r="365" spans="5:5" ht="18" customHeight="1" x14ac:dyDescent="0.3">
      <c r="E365" s="63" t="s">
        <v>5178</v>
      </c>
    </row>
    <row r="367" spans="5:5" ht="18" customHeight="1" x14ac:dyDescent="0.3">
      <c r="E367" s="12" t="s">
        <v>5786</v>
      </c>
    </row>
    <row r="368" spans="5:5" ht="18" customHeight="1" x14ac:dyDescent="0.3">
      <c r="E368" s="12" t="s">
        <v>5787</v>
      </c>
    </row>
    <row r="369" spans="5:5" ht="18" customHeight="1" x14ac:dyDescent="0.3">
      <c r="E369" s="12" t="s">
        <v>5788</v>
      </c>
    </row>
    <row r="370" spans="5:5" ht="18" customHeight="1" x14ac:dyDescent="0.3">
      <c r="E370" s="12" t="s">
        <v>5789</v>
      </c>
    </row>
    <row r="371" spans="5:5" ht="18" customHeight="1" x14ac:dyDescent="0.3">
      <c r="E371" s="11" t="s">
        <v>5188</v>
      </c>
    </row>
    <row r="372" spans="5:5" ht="18" customHeight="1" x14ac:dyDescent="0.3">
      <c r="E372" s="13" t="s">
        <v>5173</v>
      </c>
    </row>
    <row r="373" spans="5:5" ht="18" customHeight="1" x14ac:dyDescent="0.3">
      <c r="E373" s="13" t="s">
        <v>5790</v>
      </c>
    </row>
    <row r="374" spans="5:5" ht="18" customHeight="1" x14ac:dyDescent="0.3">
      <c r="E374" s="13" t="s">
        <v>5791</v>
      </c>
    </row>
    <row r="375" spans="5:5" ht="18" customHeight="1" x14ac:dyDescent="0.3">
      <c r="E375" s="13" t="s">
        <v>5792</v>
      </c>
    </row>
    <row r="376" spans="5:5" ht="18" customHeight="1" x14ac:dyDescent="0.3">
      <c r="E376" s="13" t="s">
        <v>5793</v>
      </c>
    </row>
    <row r="377" spans="5:5" ht="18" customHeight="1" x14ac:dyDescent="0.3">
      <c r="E377" s="13" t="s">
        <v>5794</v>
      </c>
    </row>
    <row r="378" spans="5:5" ht="18" customHeight="1" x14ac:dyDescent="0.3">
      <c r="E378" s="13" t="s">
        <v>5200</v>
      </c>
    </row>
    <row r="379" spans="5:5" ht="18" customHeight="1" x14ac:dyDescent="0.3">
      <c r="E379" s="13" t="s">
        <v>5795</v>
      </c>
    </row>
    <row r="380" spans="5:5" ht="18" customHeight="1" x14ac:dyDescent="0.3">
      <c r="E380" s="13" t="s">
        <v>5796</v>
      </c>
    </row>
    <row r="381" spans="5:5" ht="18" customHeight="1" x14ac:dyDescent="0.3">
      <c r="E381" s="13" t="s">
        <v>5175</v>
      </c>
    </row>
    <row r="382" spans="5:5" ht="18" customHeight="1" x14ac:dyDescent="0.3">
      <c r="E382" s="13" t="s">
        <v>5217</v>
      </c>
    </row>
    <row r="383" spans="5:5" ht="18" customHeight="1" x14ac:dyDescent="0.3">
      <c r="E383" s="13" t="s">
        <v>5803</v>
      </c>
    </row>
    <row r="384" spans="5:5" ht="18" customHeight="1" x14ac:dyDescent="0.3">
      <c r="E384" s="13" t="s">
        <v>5804</v>
      </c>
    </row>
    <row r="385" spans="5:5" ht="18" customHeight="1" x14ac:dyDescent="0.3">
      <c r="E385" s="13" t="s">
        <v>5805</v>
      </c>
    </row>
    <row r="386" spans="5:5" ht="18" customHeight="1" x14ac:dyDescent="0.3">
      <c r="E386" s="13" t="s">
        <v>5806</v>
      </c>
    </row>
    <row r="387" spans="5:5" ht="18" customHeight="1" x14ac:dyDescent="0.3">
      <c r="E387" s="13" t="s">
        <v>5655</v>
      </c>
    </row>
    <row r="388" spans="5:5" ht="18" customHeight="1" x14ac:dyDescent="0.3">
      <c r="E388" s="13" t="s">
        <v>5800</v>
      </c>
    </row>
    <row r="389" spans="5:5" ht="18" customHeight="1" x14ac:dyDescent="0.3">
      <c r="E389" s="13" t="s">
        <v>5801</v>
      </c>
    </row>
    <row r="390" spans="5:5" ht="18" customHeight="1" x14ac:dyDescent="0.3">
      <c r="E390" s="13" t="s">
        <v>5802</v>
      </c>
    </row>
    <row r="391" spans="5:5" ht="18" customHeight="1" x14ac:dyDescent="0.3">
      <c r="E391" s="13" t="s">
        <v>5189</v>
      </c>
    </row>
    <row r="392" spans="5:5" ht="18" customHeight="1" x14ac:dyDescent="0.3">
      <c r="E392" s="63" t="s">
        <v>5178</v>
      </c>
    </row>
    <row r="394" spans="5:5" ht="18" customHeight="1" x14ac:dyDescent="0.3">
      <c r="E394" s="12" t="s">
        <v>5807</v>
      </c>
    </row>
    <row r="395" spans="5:5" ht="18" customHeight="1" x14ac:dyDescent="0.3">
      <c r="E395" s="12" t="s">
        <v>5808</v>
      </c>
    </row>
    <row r="396" spans="5:5" ht="18" customHeight="1" x14ac:dyDescent="0.3">
      <c r="E396" s="12" t="s">
        <v>2294</v>
      </c>
    </row>
    <row r="397" spans="5:5" ht="18" customHeight="1" x14ac:dyDescent="0.3">
      <c r="E397" s="12" t="s">
        <v>5809</v>
      </c>
    </row>
    <row r="398" spans="5:5" ht="18" customHeight="1" x14ac:dyDescent="0.3">
      <c r="E398" s="12" t="s">
        <v>5810</v>
      </c>
    </row>
    <row r="399" spans="5:5" ht="18" customHeight="1" x14ac:dyDescent="0.3">
      <c r="E399" s="12" t="s">
        <v>620</v>
      </c>
    </row>
    <row r="400" spans="5:5" ht="18" customHeight="1" x14ac:dyDescent="0.3">
      <c r="E400" s="12" t="s">
        <v>4060</v>
      </c>
    </row>
    <row r="401" spans="5:5" ht="18" customHeight="1" x14ac:dyDescent="0.3">
      <c r="E401" s="12" t="s">
        <v>4061</v>
      </c>
    </row>
    <row r="402" spans="5:5" ht="18" customHeight="1" x14ac:dyDescent="0.3">
      <c r="E402" s="12" t="s">
        <v>4062</v>
      </c>
    </row>
    <row r="403" spans="5:5" ht="18" customHeight="1" x14ac:dyDescent="0.3">
      <c r="E403" s="12" t="s">
        <v>4063</v>
      </c>
    </row>
    <row r="404" spans="5:5" ht="18" customHeight="1" x14ac:dyDescent="0.3">
      <c r="E404" s="12" t="s">
        <v>4064</v>
      </c>
    </row>
    <row r="405" spans="5:5" ht="18" customHeight="1" x14ac:dyDescent="0.3">
      <c r="E405" s="12" t="s">
        <v>4065</v>
      </c>
    </row>
    <row r="406" spans="5:5" ht="18" customHeight="1" x14ac:dyDescent="0.3">
      <c r="E406" s="12" t="s">
        <v>620</v>
      </c>
    </row>
    <row r="407" spans="5:5" ht="18" customHeight="1" x14ac:dyDescent="0.3">
      <c r="E407" s="12" t="s">
        <v>4069</v>
      </c>
    </row>
    <row r="408" spans="5:5" ht="18" customHeight="1" x14ac:dyDescent="0.3">
      <c r="E408" s="12" t="s">
        <v>5811</v>
      </c>
    </row>
    <row r="409" spans="5:5" ht="18" customHeight="1" x14ac:dyDescent="0.3">
      <c r="E409" s="11" t="s">
        <v>5188</v>
      </c>
    </row>
    <row r="410" spans="5:5" ht="18" customHeight="1" x14ac:dyDescent="0.3">
      <c r="E410" s="13" t="s">
        <v>5173</v>
      </c>
    </row>
    <row r="411" spans="5:5" ht="18" customHeight="1" x14ac:dyDescent="0.3">
      <c r="E411" s="13" t="s">
        <v>5790</v>
      </c>
    </row>
    <row r="412" spans="5:5" ht="18" customHeight="1" x14ac:dyDescent="0.3">
      <c r="E412" s="13" t="s">
        <v>5791</v>
      </c>
    </row>
    <row r="413" spans="5:5" ht="18" customHeight="1" x14ac:dyDescent="0.3">
      <c r="E413" s="13" t="s">
        <v>5792</v>
      </c>
    </row>
    <row r="414" spans="5:5" ht="18" customHeight="1" x14ac:dyDescent="0.3">
      <c r="E414" s="13" t="s">
        <v>5793</v>
      </c>
    </row>
    <row r="415" spans="5:5" ht="18" customHeight="1" x14ac:dyDescent="0.3">
      <c r="E415" s="13" t="s">
        <v>5794</v>
      </c>
    </row>
    <row r="416" spans="5:5" ht="18" customHeight="1" x14ac:dyDescent="0.3">
      <c r="E416" s="13" t="s">
        <v>5200</v>
      </c>
    </row>
    <row r="417" spans="5:5" ht="18" customHeight="1" x14ac:dyDescent="0.3">
      <c r="E417" s="13" t="s">
        <v>5795</v>
      </c>
    </row>
    <row r="418" spans="5:5" ht="18" customHeight="1" x14ac:dyDescent="0.3">
      <c r="E418" s="13" t="s">
        <v>5796</v>
      </c>
    </row>
    <row r="419" spans="5:5" ht="18" customHeight="1" x14ac:dyDescent="0.3">
      <c r="E419" s="13" t="s">
        <v>5175</v>
      </c>
    </row>
    <row r="420" spans="5:5" ht="18" customHeight="1" x14ac:dyDescent="0.3">
      <c r="E420" s="13" t="s">
        <v>5217</v>
      </c>
    </row>
    <row r="421" spans="5:5" ht="18" customHeight="1" x14ac:dyDescent="0.3">
      <c r="E421" s="13" t="s">
        <v>5797</v>
      </c>
    </row>
    <row r="422" spans="5:5" ht="18" customHeight="1" x14ac:dyDescent="0.3">
      <c r="E422" s="13" t="s">
        <v>5798</v>
      </c>
    </row>
    <row r="423" spans="5:5" ht="18" customHeight="1" x14ac:dyDescent="0.3">
      <c r="E423" s="13" t="s">
        <v>5799</v>
      </c>
    </row>
    <row r="424" spans="5:5" ht="18" customHeight="1" x14ac:dyDescent="0.3">
      <c r="E424" s="13" t="s">
        <v>5655</v>
      </c>
    </row>
    <row r="425" spans="5:5" ht="18" customHeight="1" x14ac:dyDescent="0.3">
      <c r="E425" s="13" t="s">
        <v>5800</v>
      </c>
    </row>
    <row r="426" spans="5:5" ht="18" customHeight="1" x14ac:dyDescent="0.3">
      <c r="E426" s="13" t="s">
        <v>5801</v>
      </c>
    </row>
    <row r="427" spans="5:5" ht="18" customHeight="1" x14ac:dyDescent="0.3">
      <c r="E427" s="13" t="s">
        <v>5802</v>
      </c>
    </row>
    <row r="428" spans="5:5" ht="18" customHeight="1" x14ac:dyDescent="0.3">
      <c r="E428" s="13" t="s">
        <v>5655</v>
      </c>
    </row>
    <row r="429" spans="5:5" ht="18" customHeight="1" x14ac:dyDescent="0.3">
      <c r="E429" s="13" t="s">
        <v>5812</v>
      </c>
    </row>
    <row r="430" spans="5:5" ht="18" customHeight="1" x14ac:dyDescent="0.3">
      <c r="E430" s="13" t="s">
        <v>5813</v>
      </c>
    </row>
    <row r="431" spans="5:5" ht="18" customHeight="1" x14ac:dyDescent="0.3">
      <c r="E431" s="13" t="s">
        <v>5655</v>
      </c>
    </row>
    <row r="432" spans="5:5" ht="18" customHeight="1" x14ac:dyDescent="0.3">
      <c r="E432" s="13" t="s">
        <v>5814</v>
      </c>
    </row>
    <row r="433" spans="5:8" ht="18" customHeight="1" x14ac:dyDescent="0.3">
      <c r="E433" s="13" t="s">
        <v>5189</v>
      </c>
    </row>
    <row r="434" spans="5:8" ht="18" customHeight="1" x14ac:dyDescent="0.3">
      <c r="E434" s="63" t="s">
        <v>5178</v>
      </c>
    </row>
    <row r="435" spans="5:8" ht="18" customHeight="1" x14ac:dyDescent="0.3">
      <c r="E435" s="28" t="s">
        <v>5816</v>
      </c>
    </row>
    <row r="436" spans="5:8" ht="18" customHeight="1" x14ac:dyDescent="0.3">
      <c r="E436" s="13" t="s">
        <v>3837</v>
      </c>
    </row>
    <row r="437" spans="5:8" ht="18" customHeight="1" x14ac:dyDescent="0.3">
      <c r="E437" s="12" t="s">
        <v>3838</v>
      </c>
    </row>
    <row r="438" spans="5:8" ht="18" customHeight="1" x14ac:dyDescent="0.3">
      <c r="E438" s="13" t="s">
        <v>3839</v>
      </c>
    </row>
    <row r="439" spans="5:8" ht="18" customHeight="1" x14ac:dyDescent="0.3">
      <c r="E439" s="13" t="s">
        <v>3840</v>
      </c>
    </row>
    <row r="440" spans="5:8" ht="18" customHeight="1" x14ac:dyDescent="0.3">
      <c r="E440" s="13" t="s">
        <v>3841</v>
      </c>
    </row>
    <row r="441" spans="5:8" ht="18" customHeight="1" x14ac:dyDescent="0.3">
      <c r="E441" s="13" t="s">
        <v>3842</v>
      </c>
    </row>
    <row r="442" spans="5:8" ht="18" customHeight="1" x14ac:dyDescent="0.3">
      <c r="E442" s="13" t="s">
        <v>5815</v>
      </c>
    </row>
    <row r="445" spans="5:8" ht="18" customHeight="1" x14ac:dyDescent="0.3">
      <c r="F445" s="12" t="s">
        <v>5820</v>
      </c>
      <c r="H445" t="s">
        <v>5817</v>
      </c>
    </row>
    <row r="446" spans="5:8" ht="18" customHeight="1" x14ac:dyDescent="0.3">
      <c r="F446" s="11" t="s">
        <v>5188</v>
      </c>
      <c r="G446" t="s">
        <v>5818</v>
      </c>
    </row>
    <row r="447" spans="5:8" ht="18" customHeight="1" x14ac:dyDescent="0.3">
      <c r="F447" s="13" t="s">
        <v>5173</v>
      </c>
      <c r="H447" t="s">
        <v>5819</v>
      </c>
    </row>
    <row r="448" spans="5:8" ht="18" customHeight="1" x14ac:dyDescent="0.3">
      <c r="F448" s="13" t="s">
        <v>5790</v>
      </c>
    </row>
    <row r="449" spans="6:6" ht="18" customHeight="1" x14ac:dyDescent="0.3">
      <c r="F449" s="13" t="s">
        <v>5791</v>
      </c>
    </row>
    <row r="450" spans="6:6" ht="18" customHeight="1" x14ac:dyDescent="0.3">
      <c r="F450" s="13" t="s">
        <v>5792</v>
      </c>
    </row>
    <row r="451" spans="6:6" ht="18" customHeight="1" x14ac:dyDescent="0.3">
      <c r="F451" s="13" t="s">
        <v>5793</v>
      </c>
    </row>
    <row r="452" spans="6:6" ht="18" customHeight="1" x14ac:dyDescent="0.3">
      <c r="F452" s="13" t="s">
        <v>5794</v>
      </c>
    </row>
    <row r="453" spans="6:6" ht="18" customHeight="1" x14ac:dyDescent="0.3">
      <c r="F453" s="13" t="s">
        <v>5200</v>
      </c>
    </row>
    <row r="454" spans="6:6" ht="18" customHeight="1" x14ac:dyDescent="0.3">
      <c r="F454" s="13" t="s">
        <v>5795</v>
      </c>
    </row>
    <row r="455" spans="6:6" ht="18" customHeight="1" x14ac:dyDescent="0.3">
      <c r="F455" s="13" t="s">
        <v>5796</v>
      </c>
    </row>
    <row r="456" spans="6:6" ht="18" customHeight="1" x14ac:dyDescent="0.3">
      <c r="F456" s="13" t="s">
        <v>5175</v>
      </c>
    </row>
    <row r="457" spans="6:6" ht="18" customHeight="1" x14ac:dyDescent="0.3">
      <c r="F457" s="13" t="s">
        <v>5217</v>
      </c>
    </row>
    <row r="458" spans="6:6" ht="18" customHeight="1" x14ac:dyDescent="0.3">
      <c r="F458" s="13" t="s">
        <v>5821</v>
      </c>
    </row>
    <row r="459" spans="6:6" ht="18" customHeight="1" x14ac:dyDescent="0.3">
      <c r="F459" s="13" t="s">
        <v>5822</v>
      </c>
    </row>
    <row r="460" spans="6:6" ht="18" customHeight="1" x14ac:dyDescent="0.3">
      <c r="F460" s="13" t="s">
        <v>5823</v>
      </c>
    </row>
    <row r="461" spans="6:6" ht="18" customHeight="1" x14ac:dyDescent="0.3">
      <c r="F461" s="13" t="s">
        <v>5655</v>
      </c>
    </row>
    <row r="462" spans="6:6" ht="18" customHeight="1" x14ac:dyDescent="0.3">
      <c r="F462" s="13" t="s">
        <v>5800</v>
      </c>
    </row>
    <row r="463" spans="6:6" ht="18" customHeight="1" x14ac:dyDescent="0.3">
      <c r="F463" s="13" t="s">
        <v>5801</v>
      </c>
    </row>
    <row r="464" spans="6:6" ht="18" customHeight="1" x14ac:dyDescent="0.3">
      <c r="F464" s="13" t="s">
        <v>5802</v>
      </c>
    </row>
    <row r="465" spans="6:10" ht="18" customHeight="1" x14ac:dyDescent="0.3">
      <c r="F465" s="13" t="s">
        <v>5655</v>
      </c>
    </row>
    <row r="466" spans="6:10" ht="18" customHeight="1" x14ac:dyDescent="0.3">
      <c r="F466" s="13" t="s">
        <v>5824</v>
      </c>
    </row>
    <row r="467" spans="6:10" ht="18" customHeight="1" x14ac:dyDescent="0.3">
      <c r="F467" s="13" t="s">
        <v>5825</v>
      </c>
    </row>
    <row r="468" spans="6:10" ht="18" customHeight="1" x14ac:dyDescent="0.3">
      <c r="F468" s="13" t="s">
        <v>5826</v>
      </c>
    </row>
    <row r="469" spans="6:10" ht="18" customHeight="1" x14ac:dyDescent="0.3">
      <c r="F469" s="13" t="s">
        <v>5827</v>
      </c>
    </row>
    <row r="470" spans="6:10" ht="18" customHeight="1" x14ac:dyDescent="0.3">
      <c r="F470" s="44" t="s">
        <v>5828</v>
      </c>
      <c r="G470" s="25"/>
      <c r="H470" s="25"/>
      <c r="I470" s="25"/>
      <c r="J470" s="25"/>
    </row>
    <row r="471" spans="6:10" ht="18" customHeight="1" x14ac:dyDescent="0.3">
      <c r="F471" s="13" t="s">
        <v>5829</v>
      </c>
    </row>
    <row r="472" spans="6:10" ht="18" customHeight="1" x14ac:dyDescent="0.3">
      <c r="F472" s="13" t="s">
        <v>5814</v>
      </c>
    </row>
    <row r="473" spans="6:10" ht="18" customHeight="1" x14ac:dyDescent="0.3">
      <c r="F473" s="13" t="s">
        <v>5189</v>
      </c>
    </row>
    <row r="474" spans="6:10" ht="18" customHeight="1" x14ac:dyDescent="0.3">
      <c r="F474" s="63" t="s">
        <v>5178</v>
      </c>
    </row>
    <row r="476" spans="6:10" ht="18" customHeight="1" x14ac:dyDescent="0.3">
      <c r="F476" s="30" t="s">
        <v>5830</v>
      </c>
      <c r="G476" s="9"/>
      <c r="H476" s="9"/>
      <c r="I476" s="9"/>
      <c r="J476" s="9"/>
    </row>
    <row r="477" spans="6:10" ht="18" customHeight="1" x14ac:dyDescent="0.3">
      <c r="G477" t="s">
        <v>5831</v>
      </c>
    </row>
    <row r="478" spans="6:10" ht="18" customHeight="1" x14ac:dyDescent="0.3">
      <c r="G478" t="s">
        <v>5832</v>
      </c>
    </row>
    <row r="480" spans="6:10" ht="18" customHeight="1" x14ac:dyDescent="0.3">
      <c r="G480" t="s">
        <v>5833</v>
      </c>
    </row>
    <row r="483" spans="6:6" ht="18" customHeight="1" x14ac:dyDescent="0.3">
      <c r="F483" s="12" t="s">
        <v>5834</v>
      </c>
    </row>
    <row r="484" spans="6:6" ht="18" customHeight="1" x14ac:dyDescent="0.3">
      <c r="F484" s="12" t="s">
        <v>5835</v>
      </c>
    </row>
    <row r="485" spans="6:6" ht="18" customHeight="1" x14ac:dyDescent="0.3">
      <c r="F485" s="12" t="s">
        <v>5836</v>
      </c>
    </row>
    <row r="486" spans="6:6" ht="18" customHeight="1" x14ac:dyDescent="0.3">
      <c r="F486" s="12" t="s">
        <v>5837</v>
      </c>
    </row>
    <row r="487" spans="6:6" ht="18" customHeight="1" x14ac:dyDescent="0.3">
      <c r="F487" s="12" t="s">
        <v>5838</v>
      </c>
    </row>
    <row r="488" spans="6:6" ht="18" customHeight="1" x14ac:dyDescent="0.3">
      <c r="F488" s="11" t="s">
        <v>5188</v>
      </c>
    </row>
    <row r="489" spans="6:6" ht="18" customHeight="1" x14ac:dyDescent="0.3">
      <c r="F489" s="13" t="s">
        <v>5173</v>
      </c>
    </row>
    <row r="490" spans="6:6" ht="18" customHeight="1" x14ac:dyDescent="0.3">
      <c r="F490" s="13" t="s">
        <v>5790</v>
      </c>
    </row>
    <row r="491" spans="6:6" ht="18" customHeight="1" x14ac:dyDescent="0.3">
      <c r="F491" s="13" t="s">
        <v>5791</v>
      </c>
    </row>
    <row r="492" spans="6:6" ht="18" customHeight="1" x14ac:dyDescent="0.3">
      <c r="F492" s="13" t="s">
        <v>5792</v>
      </c>
    </row>
    <row r="493" spans="6:6" ht="18" customHeight="1" x14ac:dyDescent="0.3">
      <c r="F493" s="13" t="s">
        <v>5793</v>
      </c>
    </row>
    <row r="494" spans="6:6" ht="18" customHeight="1" x14ac:dyDescent="0.3">
      <c r="F494" s="13" t="s">
        <v>5794</v>
      </c>
    </row>
    <row r="495" spans="6:6" ht="18" customHeight="1" x14ac:dyDescent="0.3">
      <c r="F495" s="13" t="s">
        <v>5200</v>
      </c>
    </row>
    <row r="496" spans="6:6" ht="18" customHeight="1" x14ac:dyDescent="0.3">
      <c r="F496" s="13" t="s">
        <v>5839</v>
      </c>
    </row>
    <row r="497" spans="6:6" ht="18" customHeight="1" x14ac:dyDescent="0.3">
      <c r="F497" s="13" t="s">
        <v>5840</v>
      </c>
    </row>
    <row r="498" spans="6:6" ht="18" customHeight="1" x14ac:dyDescent="0.3">
      <c r="F498" s="13" t="s">
        <v>5841</v>
      </c>
    </row>
    <row r="499" spans="6:6" ht="18" customHeight="1" x14ac:dyDescent="0.3">
      <c r="F499" s="13" t="s">
        <v>5842</v>
      </c>
    </row>
    <row r="500" spans="6:6" ht="18" customHeight="1" x14ac:dyDescent="0.3">
      <c r="F500" s="13" t="s">
        <v>5843</v>
      </c>
    </row>
    <row r="501" spans="6:6" ht="18" customHeight="1" x14ac:dyDescent="0.3">
      <c r="F501" s="13" t="s">
        <v>5794</v>
      </c>
    </row>
    <row r="502" spans="6:6" ht="18" customHeight="1" x14ac:dyDescent="0.3">
      <c r="F502" s="13" t="s">
        <v>5200</v>
      </c>
    </row>
    <row r="503" spans="6:6" ht="18" customHeight="1" x14ac:dyDescent="0.3">
      <c r="F503" s="13" t="s">
        <v>5200</v>
      </c>
    </row>
    <row r="504" spans="6:6" ht="18" customHeight="1" x14ac:dyDescent="0.3">
      <c r="F504" s="13" t="s">
        <v>5844</v>
      </c>
    </row>
    <row r="505" spans="6:6" ht="18" customHeight="1" x14ac:dyDescent="0.3">
      <c r="F505" s="13" t="s">
        <v>5200</v>
      </c>
    </row>
    <row r="506" spans="6:6" ht="18" customHeight="1" x14ac:dyDescent="0.3">
      <c r="F506" s="13" t="s">
        <v>5175</v>
      </c>
    </row>
    <row r="507" spans="6:6" ht="18" customHeight="1" x14ac:dyDescent="0.3">
      <c r="F507" s="13" t="s">
        <v>5217</v>
      </c>
    </row>
    <row r="508" spans="6:6" ht="18" customHeight="1" x14ac:dyDescent="0.3">
      <c r="F508" s="13" t="s">
        <v>5845</v>
      </c>
    </row>
    <row r="509" spans="6:6" ht="18" customHeight="1" x14ac:dyDescent="0.3">
      <c r="F509" s="13" t="s">
        <v>5846</v>
      </c>
    </row>
    <row r="510" spans="6:6" ht="18" customHeight="1" x14ac:dyDescent="0.3">
      <c r="F510" s="13" t="s">
        <v>5847</v>
      </c>
    </row>
    <row r="511" spans="6:6" ht="18" customHeight="1" x14ac:dyDescent="0.3">
      <c r="F511" s="13" t="s">
        <v>5848</v>
      </c>
    </row>
    <row r="512" spans="6:6" ht="18" customHeight="1" x14ac:dyDescent="0.3">
      <c r="F512" s="13" t="s">
        <v>5849</v>
      </c>
    </row>
    <row r="513" spans="6:6" ht="18" customHeight="1" x14ac:dyDescent="0.3">
      <c r="F513" s="13" t="s">
        <v>5850</v>
      </c>
    </row>
    <row r="514" spans="6:6" ht="18" customHeight="1" x14ac:dyDescent="0.3">
      <c r="F514" s="13" t="s">
        <v>5851</v>
      </c>
    </row>
    <row r="515" spans="6:6" ht="18" customHeight="1" x14ac:dyDescent="0.3">
      <c r="F515" s="13" t="s">
        <v>5852</v>
      </c>
    </row>
    <row r="516" spans="6:6" ht="18" customHeight="1" x14ac:dyDescent="0.3">
      <c r="F516" s="13" t="s">
        <v>5853</v>
      </c>
    </row>
    <row r="517" spans="6:6" ht="18" customHeight="1" x14ac:dyDescent="0.3">
      <c r="F517" s="13" t="s">
        <v>5200</v>
      </c>
    </row>
    <row r="518" spans="6:6" ht="18" customHeight="1" x14ac:dyDescent="0.3">
      <c r="F518" s="13" t="s">
        <v>5854</v>
      </c>
    </row>
    <row r="519" spans="6:6" ht="18" customHeight="1" x14ac:dyDescent="0.3">
      <c r="F519" s="13" t="s">
        <v>5855</v>
      </c>
    </row>
    <row r="520" spans="6:6" ht="18" customHeight="1" x14ac:dyDescent="0.3">
      <c r="F520" s="13" t="s">
        <v>5200</v>
      </c>
    </row>
    <row r="521" spans="6:6" ht="18" customHeight="1" x14ac:dyDescent="0.3">
      <c r="F521" s="13" t="s">
        <v>5856</v>
      </c>
    </row>
    <row r="522" spans="6:6" ht="18" customHeight="1" x14ac:dyDescent="0.3">
      <c r="F522" s="13" t="s">
        <v>5857</v>
      </c>
    </row>
    <row r="523" spans="6:6" ht="18" customHeight="1" x14ac:dyDescent="0.3">
      <c r="F523" s="13" t="s">
        <v>5858</v>
      </c>
    </row>
    <row r="524" spans="6:6" ht="18" customHeight="1" x14ac:dyDescent="0.3">
      <c r="F524" s="13" t="s">
        <v>5189</v>
      </c>
    </row>
    <row r="525" spans="6:6" ht="18" customHeight="1" x14ac:dyDescent="0.3">
      <c r="F525" s="63" t="s">
        <v>5178</v>
      </c>
    </row>
    <row r="526" spans="6:6" ht="18" customHeight="1" x14ac:dyDescent="0.3">
      <c r="F526" s="13" t="s">
        <v>5859</v>
      </c>
    </row>
    <row r="527" spans="6:6" ht="18" customHeight="1" x14ac:dyDescent="0.3">
      <c r="F527" s="13" t="s">
        <v>5860</v>
      </c>
    </row>
    <row r="528" spans="6:6" ht="18" customHeight="1" x14ac:dyDescent="0.3">
      <c r="F528" s="13" t="s">
        <v>5861</v>
      </c>
    </row>
    <row r="529" spans="5:12" ht="18" customHeight="1" x14ac:dyDescent="0.3">
      <c r="F529" s="13" t="s">
        <v>5862</v>
      </c>
    </row>
    <row r="530" spans="5:12" ht="18" customHeight="1" x14ac:dyDescent="0.3">
      <c r="F530" s="13" t="s">
        <v>5863</v>
      </c>
    </row>
    <row r="532" spans="5:12" ht="18" customHeight="1" x14ac:dyDescent="0.3">
      <c r="E532" s="9" t="s">
        <v>5864</v>
      </c>
      <c r="F532" s="9"/>
      <c r="G532" s="9"/>
      <c r="H532" s="9"/>
      <c r="I532" s="9"/>
      <c r="J532" s="9"/>
      <c r="K532" s="9"/>
    </row>
    <row r="533" spans="5:12" ht="18" customHeight="1" x14ac:dyDescent="0.3">
      <c r="F533" s="13" t="s">
        <v>5865</v>
      </c>
    </row>
    <row r="534" spans="5:12" ht="18" customHeight="1" x14ac:dyDescent="0.3">
      <c r="F534" s="13" t="s">
        <v>5866</v>
      </c>
    </row>
    <row r="535" spans="5:12" ht="18" customHeight="1" x14ac:dyDescent="0.3">
      <c r="F535" s="13" t="s">
        <v>5867</v>
      </c>
    </row>
    <row r="536" spans="5:12" ht="18" customHeight="1" x14ac:dyDescent="0.3">
      <c r="G536" t="s">
        <v>5872</v>
      </c>
      <c r="L536" t="s">
        <v>5869</v>
      </c>
    </row>
    <row r="537" spans="5:12" ht="18" customHeight="1" x14ac:dyDescent="0.3">
      <c r="G537" t="s">
        <v>5870</v>
      </c>
    </row>
    <row r="538" spans="5:12" ht="18" customHeight="1" x14ac:dyDescent="0.3">
      <c r="G538" t="s">
        <v>5871</v>
      </c>
    </row>
    <row r="540" spans="5:12" ht="18" customHeight="1" x14ac:dyDescent="0.3">
      <c r="F540" s="9" t="s">
        <v>5868</v>
      </c>
      <c r="G540" s="9"/>
      <c r="H540" s="9"/>
      <c r="I540" s="9"/>
      <c r="J540" s="9"/>
    </row>
    <row r="541" spans="5:12" ht="18" customHeight="1" x14ac:dyDescent="0.3">
      <c r="G541" t="s">
        <v>5873</v>
      </c>
    </row>
    <row r="542" spans="5:12" ht="18" customHeight="1" x14ac:dyDescent="0.3">
      <c r="G542" t="s">
        <v>5874</v>
      </c>
    </row>
    <row r="544" spans="5:12" ht="18" customHeight="1" x14ac:dyDescent="0.3">
      <c r="G544" t="s">
        <v>5875</v>
      </c>
    </row>
    <row r="545" spans="7:9" ht="18" customHeight="1" x14ac:dyDescent="0.3">
      <c r="H545" s="16" t="s">
        <v>5876</v>
      </c>
      <c r="I545" t="s">
        <v>5877</v>
      </c>
    </row>
    <row r="547" spans="7:9" ht="18" customHeight="1" x14ac:dyDescent="0.3">
      <c r="H547" s="80" t="s">
        <v>5878</v>
      </c>
    </row>
    <row r="549" spans="7:9" ht="18" customHeight="1" x14ac:dyDescent="0.3">
      <c r="G549" t="s">
        <v>5252</v>
      </c>
    </row>
    <row r="550" spans="7:9" ht="18" customHeight="1" x14ac:dyDescent="0.3">
      <c r="H550" t="s">
        <v>5879</v>
      </c>
    </row>
    <row r="552" spans="7:9" ht="18" customHeight="1" x14ac:dyDescent="0.3">
      <c r="G552" t="s">
        <v>5886</v>
      </c>
    </row>
    <row r="553" spans="7:9" ht="18" customHeight="1" x14ac:dyDescent="0.3">
      <c r="H553" t="s">
        <v>5880</v>
      </c>
    </row>
    <row r="554" spans="7:9" ht="18" customHeight="1" x14ac:dyDescent="0.3">
      <c r="H554" s="80" t="s">
        <v>5882</v>
      </c>
    </row>
    <row r="555" spans="7:9" ht="18" customHeight="1" x14ac:dyDescent="0.3">
      <c r="H555" t="s">
        <v>5881</v>
      </c>
    </row>
    <row r="557" spans="7:9" ht="18" customHeight="1" x14ac:dyDescent="0.3">
      <c r="H557" s="12" t="s">
        <v>5883</v>
      </c>
    </row>
    <row r="558" spans="7:9" ht="18" customHeight="1" x14ac:dyDescent="0.3">
      <c r="H558" s="12" t="s">
        <v>5884</v>
      </c>
    </row>
    <row r="559" spans="7:9" ht="18" customHeight="1" x14ac:dyDescent="0.3">
      <c r="H559" s="12" t="s">
        <v>5885</v>
      </c>
    </row>
    <row r="561" spans="7:15" ht="18" customHeight="1" x14ac:dyDescent="0.3">
      <c r="G561" s="11" t="s">
        <v>5188</v>
      </c>
    </row>
    <row r="562" spans="7:15" ht="18" customHeight="1" x14ac:dyDescent="0.3">
      <c r="G562" s="13" t="s">
        <v>5173</v>
      </c>
    </row>
    <row r="563" spans="7:15" ht="18" customHeight="1" x14ac:dyDescent="0.3">
      <c r="G563" s="45" t="s">
        <v>5887</v>
      </c>
      <c r="H563" s="26"/>
      <c r="I563" s="26"/>
      <c r="J563" s="26"/>
      <c r="K563" s="26"/>
      <c r="L563" s="26"/>
      <c r="M563" s="26"/>
      <c r="N563" s="26"/>
      <c r="O563" s="26"/>
    </row>
    <row r="564" spans="7:15" ht="18" customHeight="1" x14ac:dyDescent="0.3">
      <c r="G564" s="45" t="s">
        <v>5888</v>
      </c>
      <c r="H564" s="26"/>
      <c r="I564" s="26"/>
      <c r="J564" s="26"/>
      <c r="K564" s="26"/>
      <c r="L564" s="26"/>
      <c r="M564" s="26"/>
      <c r="N564" s="26"/>
      <c r="O564" s="26"/>
    </row>
    <row r="565" spans="7:15" ht="18" customHeight="1" x14ac:dyDescent="0.3">
      <c r="G565" s="13" t="s">
        <v>5200</v>
      </c>
    </row>
    <row r="566" spans="7:15" ht="18" customHeight="1" x14ac:dyDescent="0.3">
      <c r="G566" s="13" t="s">
        <v>5200</v>
      </c>
    </row>
    <row r="567" spans="7:15" ht="18" customHeight="1" x14ac:dyDescent="0.3">
      <c r="G567" s="45" t="s">
        <v>5889</v>
      </c>
      <c r="H567" s="26"/>
      <c r="I567" s="26"/>
      <c r="J567" s="26"/>
      <c r="K567" s="26"/>
      <c r="L567" s="26"/>
      <c r="M567" s="26"/>
      <c r="N567" s="26"/>
      <c r="O567" s="26"/>
    </row>
    <row r="568" spans="7:15" ht="18" customHeight="1" x14ac:dyDescent="0.3">
      <c r="G568" s="13" t="s">
        <v>5175</v>
      </c>
    </row>
    <row r="569" spans="7:15" ht="18" customHeight="1" x14ac:dyDescent="0.3">
      <c r="G569" s="13" t="s">
        <v>5217</v>
      </c>
    </row>
    <row r="570" spans="7:15" ht="18" customHeight="1" x14ac:dyDescent="0.3">
      <c r="G570" s="44" t="s">
        <v>5890</v>
      </c>
      <c r="H570" s="25"/>
      <c r="I570" s="25"/>
      <c r="J570" s="25"/>
      <c r="K570" s="25"/>
      <c r="L570" s="25"/>
      <c r="M570" s="25"/>
      <c r="N570" s="25"/>
      <c r="O570" s="25"/>
    </row>
    <row r="571" spans="7:15" ht="18" customHeight="1" x14ac:dyDescent="0.3">
      <c r="G571" s="44" t="s">
        <v>5891</v>
      </c>
      <c r="H571" s="25"/>
      <c r="I571" s="25"/>
      <c r="J571" s="25"/>
      <c r="K571" s="25"/>
      <c r="L571" s="25"/>
      <c r="M571" s="25"/>
      <c r="N571" s="25"/>
      <c r="O571" s="25"/>
    </row>
    <row r="572" spans="7:15" ht="18" customHeight="1" x14ac:dyDescent="0.3">
      <c r="G572" s="44" t="s">
        <v>5892</v>
      </c>
      <c r="H572" s="25"/>
      <c r="I572" s="25"/>
      <c r="J572" s="25"/>
      <c r="K572" s="25"/>
      <c r="L572" s="25"/>
      <c r="M572" s="25"/>
      <c r="N572" s="25"/>
      <c r="O572" s="25"/>
    </row>
    <row r="573" spans="7:15" ht="18" customHeight="1" x14ac:dyDescent="0.3">
      <c r="G573" s="13" t="s">
        <v>5200</v>
      </c>
    </row>
    <row r="574" spans="7:15" ht="18" customHeight="1" x14ac:dyDescent="0.3">
      <c r="G574" s="13" t="s">
        <v>5893</v>
      </c>
    </row>
    <row r="575" spans="7:15" ht="18" customHeight="1" x14ac:dyDescent="0.3">
      <c r="G575" s="13" t="s">
        <v>5894</v>
      </c>
    </row>
    <row r="576" spans="7:15" ht="18" customHeight="1" x14ac:dyDescent="0.3">
      <c r="G576" s="13" t="s">
        <v>5895</v>
      </c>
    </row>
    <row r="577" spans="7:12" ht="18" customHeight="1" x14ac:dyDescent="0.3">
      <c r="G577" s="13" t="s">
        <v>5200</v>
      </c>
    </row>
    <row r="578" spans="7:12" ht="18" customHeight="1" x14ac:dyDescent="0.3">
      <c r="G578" s="13" t="s">
        <v>5189</v>
      </c>
    </row>
    <row r="579" spans="7:12" ht="18" customHeight="1" x14ac:dyDescent="0.3">
      <c r="G579" s="63" t="s">
        <v>5178</v>
      </c>
    </row>
    <row r="580" spans="7:12" ht="18" customHeight="1" x14ac:dyDescent="0.3">
      <c r="G580" s="84" t="s">
        <v>5899</v>
      </c>
      <c r="H580" s="85"/>
      <c r="I580" s="85"/>
      <c r="J580" s="85"/>
      <c r="K580" s="85"/>
      <c r="L580" s="85"/>
    </row>
    <row r="581" spans="7:12" ht="18" customHeight="1" x14ac:dyDescent="0.3">
      <c r="G581" s="84" t="s">
        <v>5900</v>
      </c>
      <c r="H581" s="85"/>
      <c r="I581" s="85"/>
      <c r="J581" s="85"/>
      <c r="K581" s="85"/>
      <c r="L581" s="85"/>
    </row>
    <row r="582" spans="7:12" ht="18" customHeight="1" x14ac:dyDescent="0.3">
      <c r="G582" s="84" t="s">
        <v>5901</v>
      </c>
      <c r="H582" s="85"/>
      <c r="I582" s="85"/>
      <c r="J582" s="85"/>
      <c r="K582" s="85"/>
      <c r="L582" s="85"/>
    </row>
    <row r="585" spans="7:12" ht="18" customHeight="1" x14ac:dyDescent="0.3">
      <c r="G585" s="12" t="s">
        <v>5902</v>
      </c>
    </row>
    <row r="586" spans="7:12" ht="18" customHeight="1" x14ac:dyDescent="0.3">
      <c r="G586" s="12" t="s">
        <v>5903</v>
      </c>
    </row>
    <row r="587" spans="7:12" ht="18" customHeight="1" x14ac:dyDescent="0.3">
      <c r="G587" s="12" t="s">
        <v>5837</v>
      </c>
    </row>
    <row r="588" spans="7:12" ht="18" customHeight="1" x14ac:dyDescent="0.3">
      <c r="G588" s="12" t="s">
        <v>5904</v>
      </c>
    </row>
    <row r="589" spans="7:12" ht="18" customHeight="1" x14ac:dyDescent="0.3">
      <c r="G589" s="11" t="s">
        <v>5188</v>
      </c>
    </row>
    <row r="590" spans="7:12" ht="18" customHeight="1" x14ac:dyDescent="0.3">
      <c r="G590" s="13" t="s">
        <v>5173</v>
      </c>
    </row>
    <row r="591" spans="7:12" ht="18" customHeight="1" x14ac:dyDescent="0.3">
      <c r="G591" s="13" t="s">
        <v>5905</v>
      </c>
    </row>
    <row r="592" spans="7:12" ht="18" customHeight="1" x14ac:dyDescent="0.3">
      <c r="G592" s="13" t="s">
        <v>5790</v>
      </c>
    </row>
    <row r="593" spans="7:7" ht="18" customHeight="1" x14ac:dyDescent="0.3">
      <c r="G593" s="13" t="s">
        <v>5906</v>
      </c>
    </row>
    <row r="594" spans="7:7" ht="18" customHeight="1" x14ac:dyDescent="0.3">
      <c r="G594" s="13" t="s">
        <v>5907</v>
      </c>
    </row>
    <row r="595" spans="7:7" ht="18" customHeight="1" x14ac:dyDescent="0.3">
      <c r="G595" s="13" t="s">
        <v>5794</v>
      </c>
    </row>
    <row r="596" spans="7:7" ht="18" customHeight="1" x14ac:dyDescent="0.3">
      <c r="G596" s="13" t="s">
        <v>5908</v>
      </c>
    </row>
    <row r="597" spans="7:7" ht="18" customHeight="1" x14ac:dyDescent="0.3">
      <c r="G597" s="13" t="s">
        <v>5909</v>
      </c>
    </row>
    <row r="598" spans="7:7" ht="18" customHeight="1" x14ac:dyDescent="0.3">
      <c r="G598" s="13" t="s">
        <v>5200</v>
      </c>
    </row>
    <row r="599" spans="7:7" ht="18" customHeight="1" x14ac:dyDescent="0.3">
      <c r="G599" s="13" t="s">
        <v>5200</v>
      </c>
    </row>
    <row r="600" spans="7:7" ht="18" customHeight="1" x14ac:dyDescent="0.3">
      <c r="G600" s="13" t="s">
        <v>5910</v>
      </c>
    </row>
    <row r="601" spans="7:7" ht="18" customHeight="1" x14ac:dyDescent="0.3">
      <c r="G601" s="13" t="s">
        <v>5911</v>
      </c>
    </row>
    <row r="602" spans="7:7" ht="18" customHeight="1" x14ac:dyDescent="0.3">
      <c r="G602" s="13" t="s">
        <v>5175</v>
      </c>
    </row>
    <row r="603" spans="7:7" ht="18" customHeight="1" x14ac:dyDescent="0.3">
      <c r="G603" s="13" t="s">
        <v>5217</v>
      </c>
    </row>
    <row r="604" spans="7:7" ht="18" customHeight="1" x14ac:dyDescent="0.3">
      <c r="G604" s="13" t="s">
        <v>5912</v>
      </c>
    </row>
    <row r="605" spans="7:7" ht="18" customHeight="1" x14ac:dyDescent="0.3">
      <c r="G605" s="13" t="s">
        <v>5913</v>
      </c>
    </row>
    <row r="606" spans="7:7" ht="18" customHeight="1" x14ac:dyDescent="0.3">
      <c r="G606" s="13" t="s">
        <v>5914</v>
      </c>
    </row>
    <row r="607" spans="7:7" ht="18" customHeight="1" x14ac:dyDescent="0.3">
      <c r="G607" s="13" t="s">
        <v>5915</v>
      </c>
    </row>
    <row r="608" spans="7:7" ht="18" customHeight="1" x14ac:dyDescent="0.3">
      <c r="G608" s="13" t="s">
        <v>3127</v>
      </c>
    </row>
    <row r="609" spans="7:16" ht="18" customHeight="1" x14ac:dyDescent="0.3">
      <c r="G609" s="13" t="s">
        <v>5916</v>
      </c>
    </row>
    <row r="610" spans="7:16" ht="18" customHeight="1" x14ac:dyDescent="0.3">
      <c r="G610" s="13" t="s">
        <v>5763</v>
      </c>
      <c r="I610" s="115"/>
    </row>
    <row r="611" spans="7:16" ht="18" customHeight="1" x14ac:dyDescent="0.3">
      <c r="G611" s="13" t="s">
        <v>5189</v>
      </c>
    </row>
    <row r="612" spans="7:16" ht="18" customHeight="1" x14ac:dyDescent="0.3">
      <c r="G612" s="63" t="s">
        <v>5178</v>
      </c>
    </row>
    <row r="613" spans="7:16" ht="18" customHeight="1" x14ac:dyDescent="0.3">
      <c r="G613" s="84" t="s">
        <v>5917</v>
      </c>
      <c r="H613" s="85"/>
      <c r="I613" s="85"/>
      <c r="J613" s="85"/>
      <c r="K613" s="85"/>
      <c r="L613" s="85"/>
      <c r="M613" s="85"/>
      <c r="N613" s="85"/>
      <c r="O613" s="85"/>
      <c r="P613" s="85"/>
    </row>
    <row r="614" spans="7:16" ht="18" customHeight="1" x14ac:dyDescent="0.3">
      <c r="G614" s="84" t="s">
        <v>5918</v>
      </c>
      <c r="H614" s="85"/>
      <c r="I614" s="85"/>
      <c r="J614" s="85"/>
      <c r="K614" s="85"/>
      <c r="L614" s="85"/>
      <c r="M614" s="85"/>
      <c r="N614" s="85"/>
      <c r="O614" s="85"/>
      <c r="P614" s="85"/>
    </row>
    <row r="615" spans="7:16" ht="18" customHeight="1" x14ac:dyDescent="0.3">
      <c r="G615" s="84" t="s">
        <v>5919</v>
      </c>
      <c r="H615" s="85"/>
      <c r="I615" s="85"/>
      <c r="J615" s="85"/>
      <c r="K615" s="85"/>
      <c r="L615" s="85"/>
      <c r="M615" s="85"/>
      <c r="N615" s="85"/>
      <c r="O615" s="85"/>
      <c r="P615" s="85"/>
    </row>
    <row r="616" spans="7:16" ht="18" customHeight="1" x14ac:dyDescent="0.3">
      <c r="G616" s="84" t="s">
        <v>5920</v>
      </c>
      <c r="H616" s="85"/>
      <c r="I616" s="85"/>
      <c r="J616" s="85"/>
      <c r="K616" s="85"/>
      <c r="L616" s="85"/>
      <c r="M616" s="85"/>
      <c r="N616" s="85"/>
      <c r="O616" s="85"/>
      <c r="P616" s="85"/>
    </row>
    <row r="617" spans="7:16" ht="18" customHeight="1" x14ac:dyDescent="0.3">
      <c r="G617" s="85"/>
      <c r="H617" s="85"/>
      <c r="I617" s="85"/>
      <c r="J617" s="85"/>
      <c r="K617" s="85"/>
      <c r="L617" s="85"/>
      <c r="M617" s="85"/>
      <c r="N617" s="85"/>
      <c r="O617" s="85"/>
      <c r="P617" s="85"/>
    </row>
    <row r="619" spans="7:16" ht="18" customHeight="1" x14ac:dyDescent="0.3">
      <c r="G619" s="12" t="s">
        <v>5921</v>
      </c>
    </row>
    <row r="620" spans="7:16" ht="18" customHeight="1" x14ac:dyDescent="0.3">
      <c r="G620" s="11" t="s">
        <v>5188</v>
      </c>
    </row>
    <row r="621" spans="7:16" ht="18" customHeight="1" x14ac:dyDescent="0.3">
      <c r="G621" s="13" t="s">
        <v>5173</v>
      </c>
    </row>
    <row r="622" spans="7:16" ht="18" customHeight="1" x14ac:dyDescent="0.3">
      <c r="G622" s="13" t="s">
        <v>5922</v>
      </c>
    </row>
    <row r="623" spans="7:16" ht="18" customHeight="1" x14ac:dyDescent="0.3">
      <c r="G623" s="13" t="s">
        <v>5888</v>
      </c>
    </row>
    <row r="624" spans="7:16" ht="18" customHeight="1" x14ac:dyDescent="0.3">
      <c r="G624" s="13" t="s">
        <v>5200</v>
      </c>
    </row>
    <row r="625" spans="7:7" ht="18" customHeight="1" x14ac:dyDescent="0.3">
      <c r="G625" s="13" t="s">
        <v>5910</v>
      </c>
    </row>
    <row r="626" spans="7:7" ht="18" customHeight="1" x14ac:dyDescent="0.3">
      <c r="G626" s="13" t="s">
        <v>5911</v>
      </c>
    </row>
    <row r="627" spans="7:7" ht="18" customHeight="1" x14ac:dyDescent="0.3">
      <c r="G627" s="13" t="s">
        <v>5175</v>
      </c>
    </row>
    <row r="628" spans="7:7" ht="18" customHeight="1" x14ac:dyDescent="0.3">
      <c r="G628" s="13" t="s">
        <v>5217</v>
      </c>
    </row>
    <row r="629" spans="7:7" ht="18" customHeight="1" x14ac:dyDescent="0.3">
      <c r="G629" s="13" t="s">
        <v>5912</v>
      </c>
    </row>
    <row r="630" spans="7:7" ht="18" customHeight="1" x14ac:dyDescent="0.3">
      <c r="G630" s="13" t="s">
        <v>5913</v>
      </c>
    </row>
    <row r="631" spans="7:7" ht="18" customHeight="1" x14ac:dyDescent="0.3">
      <c r="G631" s="13" t="s">
        <v>5914</v>
      </c>
    </row>
    <row r="632" spans="7:7" ht="18" customHeight="1" x14ac:dyDescent="0.3">
      <c r="G632" s="13" t="s">
        <v>5915</v>
      </c>
    </row>
    <row r="633" spans="7:7" ht="18" customHeight="1" x14ac:dyDescent="0.3">
      <c r="G633" s="13" t="s">
        <v>5923</v>
      </c>
    </row>
    <row r="634" spans="7:7" ht="18" customHeight="1" x14ac:dyDescent="0.3">
      <c r="G634" s="13" t="s">
        <v>3127</v>
      </c>
    </row>
    <row r="635" spans="7:7" ht="18" customHeight="1" x14ac:dyDescent="0.3">
      <c r="G635" s="13" t="s">
        <v>3127</v>
      </c>
    </row>
    <row r="636" spans="7:7" ht="18" customHeight="1" x14ac:dyDescent="0.3">
      <c r="G636" s="13" t="s">
        <v>5924</v>
      </c>
    </row>
    <row r="637" spans="7:7" ht="18" customHeight="1" x14ac:dyDescent="0.3">
      <c r="G637" s="13" t="s">
        <v>5925</v>
      </c>
    </row>
    <row r="638" spans="7:7" ht="18" customHeight="1" x14ac:dyDescent="0.3">
      <c r="G638" s="13" t="s">
        <v>4695</v>
      </c>
    </row>
    <row r="639" spans="7:7" ht="18" customHeight="1" x14ac:dyDescent="0.3">
      <c r="G639" s="13" t="s">
        <v>5763</v>
      </c>
    </row>
    <row r="640" spans="7:7" ht="18" customHeight="1" x14ac:dyDescent="0.3">
      <c r="G640" s="13" t="s">
        <v>5189</v>
      </c>
    </row>
    <row r="641" spans="6:24" ht="18" customHeight="1" x14ac:dyDescent="0.3">
      <c r="G641" s="63" t="s">
        <v>5178</v>
      </c>
    </row>
    <row r="643" spans="6:24" ht="18" customHeight="1" x14ac:dyDescent="0.3">
      <c r="G643" s="84" t="s">
        <v>5926</v>
      </c>
      <c r="H643" s="85"/>
      <c r="I643" s="85"/>
      <c r="J643" s="85"/>
      <c r="K643" s="85"/>
      <c r="L643" s="85"/>
      <c r="M643" s="85"/>
      <c r="N643" s="85"/>
      <c r="O643" s="85"/>
      <c r="P643" s="85"/>
    </row>
    <row r="644" spans="6:24" ht="18" customHeight="1" x14ac:dyDescent="0.3">
      <c r="G644" s="84" t="s">
        <v>5927</v>
      </c>
      <c r="H644" s="85"/>
      <c r="I644" s="85"/>
      <c r="J644" s="85"/>
      <c r="K644" s="85"/>
      <c r="L644" s="85"/>
      <c r="M644" s="85"/>
      <c r="N644" s="85"/>
      <c r="O644" s="85"/>
      <c r="P644" s="85"/>
    </row>
    <row r="645" spans="6:24" ht="18" customHeight="1" x14ac:dyDescent="0.3">
      <c r="G645" s="84" t="s">
        <v>5928</v>
      </c>
      <c r="H645" s="85"/>
      <c r="I645" s="85"/>
      <c r="J645" s="85"/>
      <c r="K645" s="85"/>
      <c r="L645" s="85"/>
      <c r="M645" s="85"/>
      <c r="N645" s="85"/>
      <c r="O645" s="85"/>
      <c r="P645" s="85"/>
    </row>
    <row r="646" spans="6:24" ht="18" customHeight="1" x14ac:dyDescent="0.3">
      <c r="G646" s="84" t="s">
        <v>5929</v>
      </c>
      <c r="H646" s="85"/>
      <c r="I646" s="85"/>
      <c r="J646" s="85"/>
      <c r="K646" s="85"/>
      <c r="L646" s="85"/>
      <c r="M646" s="85"/>
      <c r="N646" s="85"/>
      <c r="O646" s="85"/>
      <c r="P646" s="85"/>
    </row>
    <row r="649" spans="6:24" ht="18" customHeight="1" x14ac:dyDescent="0.3">
      <c r="F649" s="9" t="s">
        <v>5930</v>
      </c>
      <c r="G649" s="9"/>
      <c r="H649" s="9"/>
    </row>
    <row r="650" spans="6:24" ht="18" customHeight="1" x14ac:dyDescent="0.3">
      <c r="G650" t="s">
        <v>5931</v>
      </c>
    </row>
    <row r="652" spans="6:24" ht="18" customHeight="1" x14ac:dyDescent="0.3">
      <c r="G652" s="155" t="s">
        <v>5932</v>
      </c>
      <c r="H652" s="155"/>
      <c r="I652" s="155"/>
      <c r="J652" s="155"/>
      <c r="K652" s="155" t="s">
        <v>12</v>
      </c>
      <c r="L652" s="155"/>
      <c r="M652" s="155"/>
      <c r="N652" s="155"/>
      <c r="O652" s="155"/>
      <c r="P652" s="155"/>
      <c r="Q652" s="155"/>
      <c r="R652" s="155"/>
      <c r="S652" s="155"/>
      <c r="T652" s="155"/>
      <c r="U652" s="155"/>
      <c r="V652" s="155"/>
      <c r="W652" s="155"/>
      <c r="X652" s="155"/>
    </row>
    <row r="653" spans="6:24" ht="18" customHeight="1" x14ac:dyDescent="0.3">
      <c r="G653" s="179" t="s">
        <v>5933</v>
      </c>
      <c r="H653" s="180"/>
      <c r="I653" s="180"/>
      <c r="J653" s="180"/>
      <c r="K653" s="181" t="s">
        <v>5934</v>
      </c>
      <c r="L653" s="181"/>
      <c r="M653" s="181"/>
      <c r="N653" s="181"/>
      <c r="O653" s="181"/>
      <c r="P653" s="181"/>
      <c r="Q653" s="181"/>
      <c r="R653" s="181"/>
      <c r="S653" s="181"/>
      <c r="T653" s="181"/>
      <c r="U653" s="181"/>
      <c r="V653" s="181"/>
      <c r="W653" s="181"/>
      <c r="X653" s="181"/>
    </row>
    <row r="654" spans="6:24" ht="18" customHeight="1" x14ac:dyDescent="0.3">
      <c r="G654" s="179" t="s">
        <v>5935</v>
      </c>
      <c r="H654" s="180"/>
      <c r="I654" s="180"/>
      <c r="J654" s="180"/>
      <c r="K654" s="181" t="s">
        <v>5936</v>
      </c>
      <c r="L654" s="181"/>
      <c r="M654" s="181"/>
      <c r="N654" s="181"/>
      <c r="O654" s="181"/>
      <c r="P654" s="181"/>
      <c r="Q654" s="181"/>
      <c r="R654" s="181"/>
      <c r="S654" s="181"/>
      <c r="T654" s="181"/>
      <c r="U654" s="181"/>
      <c r="V654" s="181"/>
      <c r="W654" s="181"/>
      <c r="X654" s="181"/>
    </row>
    <row r="655" spans="6:24" ht="18" customHeight="1" x14ac:dyDescent="0.3">
      <c r="G655" s="148" t="s">
        <v>5937</v>
      </c>
      <c r="H655" s="148"/>
      <c r="I655" s="148"/>
      <c r="J655" s="148"/>
      <c r="K655" s="150" t="s">
        <v>5938</v>
      </c>
      <c r="L655" s="150"/>
      <c r="M655" s="150"/>
      <c r="N655" s="150"/>
      <c r="O655" s="150"/>
      <c r="P655" s="150"/>
      <c r="Q655" s="150"/>
      <c r="R655" s="150"/>
      <c r="S655" s="150"/>
      <c r="T655" s="150"/>
      <c r="U655" s="150"/>
      <c r="V655" s="150"/>
      <c r="W655" s="150"/>
      <c r="X655" s="150"/>
    </row>
    <row r="656" spans="6:24" ht="18" customHeight="1" x14ac:dyDescent="0.3">
      <c r="G656" s="179" t="s">
        <v>5939</v>
      </c>
      <c r="H656" s="180"/>
      <c r="I656" s="180"/>
      <c r="J656" s="180"/>
      <c r="K656" s="181" t="s">
        <v>5940</v>
      </c>
      <c r="L656" s="181"/>
      <c r="M656" s="181"/>
      <c r="N656" s="181"/>
      <c r="O656" s="181"/>
      <c r="P656" s="181"/>
      <c r="Q656" s="181"/>
      <c r="R656" s="181"/>
      <c r="S656" s="181"/>
      <c r="T656" s="181"/>
      <c r="U656" s="181"/>
      <c r="V656" s="181"/>
      <c r="W656" s="181"/>
      <c r="X656" s="181"/>
    </row>
    <row r="657" spans="7:24" ht="18" customHeight="1" x14ac:dyDescent="0.3">
      <c r="G657" s="180" t="s">
        <v>5941</v>
      </c>
      <c r="H657" s="180"/>
      <c r="I657" s="180"/>
      <c r="J657" s="180"/>
      <c r="K657" s="181" t="s">
        <v>5942</v>
      </c>
      <c r="L657" s="181"/>
      <c r="M657" s="181"/>
      <c r="N657" s="181"/>
      <c r="O657" s="181"/>
      <c r="P657" s="181"/>
      <c r="Q657" s="181"/>
      <c r="R657" s="181"/>
      <c r="S657" s="181"/>
      <c r="T657" s="181"/>
      <c r="U657" s="181"/>
      <c r="V657" s="181"/>
      <c r="W657" s="181"/>
      <c r="X657" s="181"/>
    </row>
    <row r="658" spans="7:24" ht="18" customHeight="1" x14ac:dyDescent="0.3">
      <c r="G658" s="179" t="s">
        <v>5943</v>
      </c>
      <c r="H658" s="180"/>
      <c r="I658" s="180"/>
      <c r="J658" s="180"/>
      <c r="K658" s="181" t="s">
        <v>5944</v>
      </c>
      <c r="L658" s="181"/>
      <c r="M658" s="181"/>
      <c r="N658" s="181"/>
      <c r="O658" s="181"/>
      <c r="P658" s="181"/>
      <c r="Q658" s="181"/>
      <c r="R658" s="181"/>
      <c r="S658" s="181"/>
      <c r="T658" s="181"/>
      <c r="U658" s="181"/>
      <c r="V658" s="181"/>
      <c r="W658" s="181"/>
      <c r="X658" s="181"/>
    </row>
    <row r="659" spans="7:24" ht="18" customHeight="1" x14ac:dyDescent="0.3">
      <c r="G659" s="180" t="s">
        <v>5945</v>
      </c>
      <c r="H659" s="180"/>
      <c r="I659" s="180"/>
      <c r="J659" s="180"/>
      <c r="K659" s="181" t="s">
        <v>5946</v>
      </c>
      <c r="L659" s="181"/>
      <c r="M659" s="181"/>
      <c r="N659" s="181"/>
      <c r="O659" s="181"/>
      <c r="P659" s="181"/>
      <c r="Q659" s="181"/>
      <c r="R659" s="181"/>
      <c r="S659" s="181"/>
      <c r="T659" s="181"/>
      <c r="U659" s="181"/>
      <c r="V659" s="181"/>
      <c r="W659" s="181"/>
      <c r="X659" s="181"/>
    </row>
    <row r="660" spans="7:24" ht="18" customHeight="1" x14ac:dyDescent="0.3">
      <c r="G660" s="148" t="s">
        <v>4048</v>
      </c>
      <c r="H660" s="148"/>
      <c r="I660" s="148"/>
      <c r="J660" s="148"/>
      <c r="K660" s="176" t="s">
        <v>5947</v>
      </c>
      <c r="L660" s="173"/>
      <c r="M660" s="173"/>
      <c r="N660" s="173"/>
      <c r="O660" s="173"/>
      <c r="P660" s="173"/>
      <c r="Q660" s="173"/>
      <c r="R660" s="173"/>
      <c r="S660" s="173"/>
      <c r="T660" s="173"/>
      <c r="U660" s="173"/>
      <c r="V660" s="173"/>
      <c r="W660" s="173"/>
      <c r="X660" s="173"/>
    </row>
    <row r="661" spans="7:24" ht="18" customHeight="1" x14ac:dyDescent="0.3">
      <c r="G661" s="148" t="s">
        <v>5948</v>
      </c>
      <c r="H661" s="148"/>
      <c r="I661" s="148"/>
      <c r="J661" s="148"/>
      <c r="K661" s="176" t="s">
        <v>5949</v>
      </c>
      <c r="L661" s="173"/>
      <c r="M661" s="173"/>
      <c r="N661" s="173"/>
      <c r="O661" s="173"/>
      <c r="P661" s="173"/>
      <c r="Q661" s="173"/>
      <c r="R661" s="173"/>
      <c r="S661" s="173"/>
      <c r="T661" s="173"/>
      <c r="U661" s="173"/>
      <c r="V661" s="173"/>
      <c r="W661" s="173"/>
      <c r="X661" s="173"/>
    </row>
    <row r="662" spans="7:24" ht="18" customHeight="1" x14ac:dyDescent="0.3">
      <c r="G662" s="148" t="s">
        <v>5950</v>
      </c>
      <c r="H662" s="148"/>
      <c r="I662" s="148"/>
      <c r="J662" s="148"/>
      <c r="K662" s="176" t="s">
        <v>5951</v>
      </c>
      <c r="L662" s="173"/>
      <c r="M662" s="173"/>
      <c r="N662" s="173"/>
      <c r="O662" s="173"/>
      <c r="P662" s="173"/>
      <c r="Q662" s="173"/>
      <c r="R662" s="173"/>
      <c r="S662" s="173"/>
      <c r="T662" s="173"/>
      <c r="U662" s="173"/>
      <c r="V662" s="173"/>
      <c r="W662" s="173"/>
      <c r="X662" s="173"/>
    </row>
    <row r="664" spans="7:24" ht="18" customHeight="1" x14ac:dyDescent="0.3">
      <c r="G664" s="11" t="s">
        <v>5188</v>
      </c>
    </row>
    <row r="665" spans="7:24" ht="18" customHeight="1" x14ac:dyDescent="0.3">
      <c r="G665" s="13" t="s">
        <v>5173</v>
      </c>
    </row>
    <row r="666" spans="7:24" ht="18" customHeight="1" x14ac:dyDescent="0.3">
      <c r="G666" s="13" t="s">
        <v>5887</v>
      </c>
    </row>
    <row r="667" spans="7:24" ht="18" customHeight="1" x14ac:dyDescent="0.3">
      <c r="G667" s="13" t="s">
        <v>5888</v>
      </c>
    </row>
    <row r="668" spans="7:24" ht="18" customHeight="1" x14ac:dyDescent="0.3">
      <c r="G668" s="13" t="s">
        <v>5200</v>
      </c>
    </row>
    <row r="669" spans="7:24" ht="18" customHeight="1" x14ac:dyDescent="0.3">
      <c r="G669" s="13" t="s">
        <v>5200</v>
      </c>
    </row>
    <row r="670" spans="7:24" ht="18" customHeight="1" x14ac:dyDescent="0.3">
      <c r="G670" s="13" t="s">
        <v>5889</v>
      </c>
    </row>
    <row r="671" spans="7:24" ht="18" customHeight="1" x14ac:dyDescent="0.3">
      <c r="G671" s="13" t="s">
        <v>5175</v>
      </c>
    </row>
    <row r="672" spans="7:24" ht="18" customHeight="1" x14ac:dyDescent="0.3">
      <c r="G672" s="13" t="s">
        <v>5217</v>
      </c>
    </row>
    <row r="673" spans="7:7" ht="18" customHeight="1" x14ac:dyDescent="0.3">
      <c r="G673" s="13" t="s">
        <v>5890</v>
      </c>
    </row>
    <row r="674" spans="7:7" ht="18" customHeight="1" x14ac:dyDescent="0.3">
      <c r="G674" s="13" t="s">
        <v>5891</v>
      </c>
    </row>
    <row r="675" spans="7:7" ht="18" customHeight="1" x14ac:dyDescent="0.3">
      <c r="G675" s="13" t="s">
        <v>5892</v>
      </c>
    </row>
    <row r="676" spans="7:7" ht="18" customHeight="1" x14ac:dyDescent="0.3">
      <c r="G676" s="13" t="s">
        <v>5952</v>
      </c>
    </row>
    <row r="677" spans="7:7" ht="18" customHeight="1" x14ac:dyDescent="0.3">
      <c r="G677" s="13" t="s">
        <v>5953</v>
      </c>
    </row>
    <row r="678" spans="7:7" ht="18" customHeight="1" x14ac:dyDescent="0.3">
      <c r="G678" s="13" t="s">
        <v>5200</v>
      </c>
    </row>
    <row r="679" spans="7:7" ht="18" customHeight="1" x14ac:dyDescent="0.3">
      <c r="G679" s="13" t="s">
        <v>5893</v>
      </c>
    </row>
    <row r="680" spans="7:7" ht="18" customHeight="1" x14ac:dyDescent="0.3">
      <c r="G680" s="13" t="s">
        <v>5894</v>
      </c>
    </row>
    <row r="681" spans="7:7" ht="18" customHeight="1" x14ac:dyDescent="0.3">
      <c r="G681" s="13" t="s">
        <v>5895</v>
      </c>
    </row>
    <row r="682" spans="7:7" ht="18" customHeight="1" x14ac:dyDescent="0.3">
      <c r="G682" s="13" t="s">
        <v>5200</v>
      </c>
    </row>
    <row r="683" spans="7:7" ht="18" customHeight="1" x14ac:dyDescent="0.3">
      <c r="G683" s="13" t="s">
        <v>5200</v>
      </c>
    </row>
    <row r="684" spans="7:7" ht="18" customHeight="1" x14ac:dyDescent="0.3">
      <c r="G684" s="13" t="s">
        <v>5954</v>
      </c>
    </row>
    <row r="685" spans="7:7" ht="18" customHeight="1" x14ac:dyDescent="0.3">
      <c r="G685" s="13" t="s">
        <v>5955</v>
      </c>
    </row>
    <row r="686" spans="7:7" ht="18" customHeight="1" x14ac:dyDescent="0.3">
      <c r="G686" s="13" t="s">
        <v>5956</v>
      </c>
    </row>
    <row r="687" spans="7:7" ht="18" customHeight="1" x14ac:dyDescent="0.3">
      <c r="G687" s="13" t="s">
        <v>5200</v>
      </c>
    </row>
    <row r="688" spans="7:7" ht="18" customHeight="1" x14ac:dyDescent="0.3">
      <c r="G688" s="13" t="s">
        <v>5957</v>
      </c>
    </row>
    <row r="689" spans="5:7" ht="18" customHeight="1" x14ac:dyDescent="0.3">
      <c r="G689" s="13" t="s">
        <v>5958</v>
      </c>
    </row>
    <row r="690" spans="5:7" ht="18" customHeight="1" x14ac:dyDescent="0.3">
      <c r="G690" s="13" t="s">
        <v>5200</v>
      </c>
    </row>
    <row r="691" spans="5:7" ht="18" customHeight="1" x14ac:dyDescent="0.3">
      <c r="G691" s="13" t="s">
        <v>5189</v>
      </c>
    </row>
    <row r="692" spans="5:7" ht="18" customHeight="1" x14ac:dyDescent="0.3">
      <c r="G692" s="63" t="s">
        <v>5178</v>
      </c>
    </row>
    <row r="693" spans="5:7" ht="18" customHeight="1" x14ac:dyDescent="0.3">
      <c r="G693" s="13" t="s">
        <v>5896</v>
      </c>
    </row>
    <row r="694" spans="5:7" ht="18" customHeight="1" x14ac:dyDescent="0.3">
      <c r="G694" s="13" t="s">
        <v>5897</v>
      </c>
    </row>
    <row r="695" spans="5:7" ht="18" customHeight="1" x14ac:dyDescent="0.3">
      <c r="G695" s="13" t="s">
        <v>5898</v>
      </c>
    </row>
    <row r="696" spans="5:7" ht="18" customHeight="1" x14ac:dyDescent="0.3">
      <c r="G696" s="13" t="s">
        <v>5959</v>
      </c>
    </row>
    <row r="697" spans="5:7" ht="18" customHeight="1" x14ac:dyDescent="0.3">
      <c r="G697" s="13" t="s">
        <v>5960</v>
      </c>
    </row>
    <row r="698" spans="5:7" ht="18" customHeight="1" x14ac:dyDescent="0.3">
      <c r="G698" s="13" t="s">
        <v>5961</v>
      </c>
    </row>
    <row r="699" spans="5:7" ht="18" customHeight="1" x14ac:dyDescent="0.3">
      <c r="G699" s="13" t="s">
        <v>5962</v>
      </c>
    </row>
    <row r="700" spans="5:7" ht="18" customHeight="1" x14ac:dyDescent="0.3">
      <c r="G700" s="13" t="s">
        <v>5963</v>
      </c>
    </row>
    <row r="702" spans="5:7" ht="18" customHeight="1" x14ac:dyDescent="0.3">
      <c r="E702" s="9" t="s">
        <v>5964</v>
      </c>
      <c r="F702" s="9"/>
      <c r="G702" s="9"/>
    </row>
    <row r="703" spans="5:7" ht="18" customHeight="1" x14ac:dyDescent="0.3">
      <c r="G703" s="12" t="s">
        <v>5965</v>
      </c>
    </row>
    <row r="704" spans="5:7" ht="18" customHeight="1" x14ac:dyDescent="0.3">
      <c r="G704" s="12" t="s">
        <v>5978</v>
      </c>
    </row>
    <row r="705" spans="7:7" ht="18" customHeight="1" x14ac:dyDescent="0.3">
      <c r="G705" s="12" t="s">
        <v>2294</v>
      </c>
    </row>
    <row r="706" spans="7:7" ht="18" customHeight="1" x14ac:dyDescent="0.3">
      <c r="G706" s="12" t="s">
        <v>2845</v>
      </c>
    </row>
    <row r="707" spans="7:7" ht="18" customHeight="1" x14ac:dyDescent="0.3">
      <c r="G707" s="12" t="s">
        <v>5966</v>
      </c>
    </row>
    <row r="708" spans="7:7" ht="18" customHeight="1" x14ac:dyDescent="0.3">
      <c r="G708" s="12" t="s">
        <v>5967</v>
      </c>
    </row>
    <row r="709" spans="7:7" ht="18" customHeight="1" x14ac:dyDescent="0.3">
      <c r="G709" s="12">
        <f>--2</f>
        <v>2</v>
      </c>
    </row>
    <row r="710" spans="7:7" ht="18" customHeight="1" x14ac:dyDescent="0.3">
      <c r="G710" s="11" t="s">
        <v>5188</v>
      </c>
    </row>
    <row r="711" spans="7:7" ht="18" customHeight="1" x14ac:dyDescent="0.3">
      <c r="G711" s="13" t="s">
        <v>5173</v>
      </c>
    </row>
    <row r="712" spans="7:7" ht="18" customHeight="1" x14ac:dyDescent="0.3">
      <c r="G712" s="13" t="s">
        <v>5839</v>
      </c>
    </row>
    <row r="713" spans="7:7" ht="18" customHeight="1" x14ac:dyDescent="0.3">
      <c r="G713" s="13" t="s">
        <v>5969</v>
      </c>
    </row>
    <row r="714" spans="7:7" ht="18" customHeight="1" x14ac:dyDescent="0.3">
      <c r="G714" s="13" t="s">
        <v>5970</v>
      </c>
    </row>
    <row r="715" spans="7:7" ht="18" customHeight="1" x14ac:dyDescent="0.3">
      <c r="G715" s="13" t="s">
        <v>5971</v>
      </c>
    </row>
    <row r="716" spans="7:7" ht="18" customHeight="1" x14ac:dyDescent="0.3">
      <c r="G716" s="13" t="s">
        <v>5972</v>
      </c>
    </row>
    <row r="717" spans="7:7" ht="18" customHeight="1" x14ac:dyDescent="0.3">
      <c r="G717" s="13" t="s">
        <v>5973</v>
      </c>
    </row>
    <row r="718" spans="7:7" ht="18" customHeight="1" x14ac:dyDescent="0.3">
      <c r="G718" s="13" t="s">
        <v>5974</v>
      </c>
    </row>
    <row r="719" spans="7:7" ht="18" customHeight="1" x14ac:dyDescent="0.3">
      <c r="G719" s="13" t="s">
        <v>5975</v>
      </c>
    </row>
    <row r="720" spans="7:7" ht="18" customHeight="1" x14ac:dyDescent="0.3">
      <c r="G720" s="13" t="s">
        <v>5976</v>
      </c>
    </row>
    <row r="721" spans="7:7" ht="18" customHeight="1" x14ac:dyDescent="0.3">
      <c r="G721" s="13" t="s">
        <v>5794</v>
      </c>
    </row>
    <row r="722" spans="7:7" ht="18" customHeight="1" x14ac:dyDescent="0.3">
      <c r="G722" s="13" t="s">
        <v>5200</v>
      </c>
    </row>
    <row r="723" spans="7:7" ht="18" customHeight="1" x14ac:dyDescent="0.3">
      <c r="G723" s="13" t="s">
        <v>5844</v>
      </c>
    </row>
    <row r="724" spans="7:7" ht="18" customHeight="1" x14ac:dyDescent="0.3">
      <c r="G724" s="13" t="s">
        <v>5200</v>
      </c>
    </row>
    <row r="725" spans="7:7" ht="18" customHeight="1" x14ac:dyDescent="0.3">
      <c r="G725" s="13" t="s">
        <v>5175</v>
      </c>
    </row>
    <row r="726" spans="7:7" ht="18" customHeight="1" x14ac:dyDescent="0.3">
      <c r="G726" s="13" t="s">
        <v>5217</v>
      </c>
    </row>
    <row r="727" spans="7:7" ht="18" customHeight="1" x14ac:dyDescent="0.3">
      <c r="G727" s="13" t="s">
        <v>5979</v>
      </c>
    </row>
    <row r="728" spans="7:7" ht="18" customHeight="1" x14ac:dyDescent="0.3">
      <c r="G728" s="13" t="s">
        <v>5980</v>
      </c>
    </row>
    <row r="729" spans="7:7" ht="18" customHeight="1" x14ac:dyDescent="0.3">
      <c r="G729" s="13" t="s">
        <v>5981</v>
      </c>
    </row>
    <row r="730" spans="7:7" ht="18" customHeight="1" x14ac:dyDescent="0.3">
      <c r="G730" s="13" t="s">
        <v>5982</v>
      </c>
    </row>
    <row r="731" spans="7:7" ht="18" customHeight="1" x14ac:dyDescent="0.3">
      <c r="G731" s="13" t="s">
        <v>5983</v>
      </c>
    </row>
    <row r="732" spans="7:7" ht="18" customHeight="1" x14ac:dyDescent="0.3">
      <c r="G732" s="13" t="s">
        <v>5984</v>
      </c>
    </row>
    <row r="733" spans="7:7" ht="18" customHeight="1" x14ac:dyDescent="0.3">
      <c r="G733" s="13" t="s">
        <v>5985</v>
      </c>
    </row>
    <row r="734" spans="7:7" ht="18" customHeight="1" x14ac:dyDescent="0.3">
      <c r="G734" s="13" t="s">
        <v>5986</v>
      </c>
    </row>
    <row r="735" spans="7:7" ht="18" customHeight="1" x14ac:dyDescent="0.3">
      <c r="G735" s="13" t="s">
        <v>5275</v>
      </c>
    </row>
    <row r="736" spans="7:7" ht="18" customHeight="1" x14ac:dyDescent="0.3">
      <c r="G736" s="13" t="s">
        <v>5987</v>
      </c>
    </row>
    <row r="737" spans="6:10" ht="18" customHeight="1" x14ac:dyDescent="0.3">
      <c r="G737" s="13" t="s">
        <v>5988</v>
      </c>
    </row>
    <row r="738" spans="6:10" ht="18" customHeight="1" x14ac:dyDescent="0.3">
      <c r="G738" s="13" t="s">
        <v>5275</v>
      </c>
    </row>
    <row r="739" spans="6:10" ht="18" customHeight="1" x14ac:dyDescent="0.3">
      <c r="G739" s="13" t="s">
        <v>5977</v>
      </c>
    </row>
    <row r="740" spans="6:10" ht="18" customHeight="1" x14ac:dyDescent="0.3">
      <c r="G740" s="13" t="s">
        <v>5189</v>
      </c>
    </row>
    <row r="741" spans="6:10" ht="18" customHeight="1" x14ac:dyDescent="0.3">
      <c r="G741" s="63" t="s">
        <v>5178</v>
      </c>
    </row>
    <row r="743" spans="6:10" ht="18" customHeight="1" x14ac:dyDescent="0.3">
      <c r="F743" s="13" t="s">
        <v>5989</v>
      </c>
    </row>
    <row r="744" spans="6:10" ht="18" customHeight="1" x14ac:dyDescent="0.3">
      <c r="F744" s="60" t="s">
        <v>5990</v>
      </c>
      <c r="G744" s="15"/>
      <c r="H744" s="15"/>
    </row>
    <row r="745" spans="6:10" ht="18" customHeight="1" x14ac:dyDescent="0.3">
      <c r="F745" s="13" t="s">
        <v>5991</v>
      </c>
    </row>
    <row r="746" spans="6:10" ht="18" customHeight="1" x14ac:dyDescent="0.3">
      <c r="F746" s="13" t="s">
        <v>5992</v>
      </c>
      <c r="H746" s="21"/>
      <c r="I746" s="21"/>
      <c r="J746" s="21"/>
    </row>
    <row r="747" spans="6:10" ht="18" customHeight="1" x14ac:dyDescent="0.3">
      <c r="F747" s="13" t="s">
        <v>5993</v>
      </c>
    </row>
    <row r="748" spans="6:10" ht="18" customHeight="1" x14ac:dyDescent="0.3">
      <c r="F748" s="13" t="s">
        <v>5994</v>
      </c>
      <c r="H748" s="21"/>
      <c r="I748" s="21"/>
      <c r="J748" s="21"/>
    </row>
    <row r="749" spans="6:10" ht="18" customHeight="1" x14ac:dyDescent="0.3">
      <c r="F749" s="13" t="s">
        <v>5995</v>
      </c>
    </row>
    <row r="750" spans="6:10" ht="18" customHeight="1" x14ac:dyDescent="0.3">
      <c r="F750" s="13" t="s">
        <v>5996</v>
      </c>
    </row>
    <row r="751" spans="6:10" ht="18" customHeight="1" x14ac:dyDescent="0.3">
      <c r="F751" s="13" t="s">
        <v>5997</v>
      </c>
      <c r="H751" s="21"/>
      <c r="I751" s="21"/>
      <c r="J751" s="21"/>
    </row>
    <row r="752" spans="6:10" ht="18" customHeight="1" x14ac:dyDescent="0.3">
      <c r="F752" s="60" t="s">
        <v>5998</v>
      </c>
      <c r="G752" s="15"/>
      <c r="H752" s="15"/>
    </row>
    <row r="753" spans="6:13" ht="18" customHeight="1" x14ac:dyDescent="0.3">
      <c r="F753" s="13" t="s">
        <v>5655</v>
      </c>
    </row>
    <row r="754" spans="6:13" ht="18" customHeight="1" x14ac:dyDescent="0.3">
      <c r="F754" s="13" t="s">
        <v>5999</v>
      </c>
    </row>
    <row r="755" spans="6:13" ht="18" customHeight="1" x14ac:dyDescent="0.3">
      <c r="F755" s="60" t="s">
        <v>6000</v>
      </c>
      <c r="G755" s="15"/>
      <c r="H755" s="15"/>
      <c r="I755" s="15"/>
      <c r="J755" s="15"/>
    </row>
    <row r="756" spans="6:13" ht="18" customHeight="1" x14ac:dyDescent="0.3">
      <c r="F756" s="13" t="s">
        <v>5992</v>
      </c>
      <c r="G756" s="21"/>
      <c r="H756" s="21"/>
      <c r="I756" s="21"/>
    </row>
    <row r="757" spans="6:13" ht="18" customHeight="1" x14ac:dyDescent="0.3">
      <c r="F757" s="13" t="s">
        <v>6001</v>
      </c>
    </row>
    <row r="758" spans="6:13" ht="18" customHeight="1" x14ac:dyDescent="0.3">
      <c r="F758" s="13" t="s">
        <v>5994</v>
      </c>
      <c r="G758" s="21"/>
      <c r="H758" s="21"/>
      <c r="I758" s="21"/>
    </row>
    <row r="759" spans="6:13" ht="18" customHeight="1" x14ac:dyDescent="0.3">
      <c r="F759" s="13" t="s">
        <v>5995</v>
      </c>
    </row>
    <row r="760" spans="6:13" ht="18" customHeight="1" x14ac:dyDescent="0.3">
      <c r="F760" s="13" t="s">
        <v>5996</v>
      </c>
    </row>
    <row r="761" spans="6:13" ht="18" customHeight="1" x14ac:dyDescent="0.3">
      <c r="F761" s="13" t="s">
        <v>5997</v>
      </c>
    </row>
    <row r="762" spans="6:13" ht="18" customHeight="1" x14ac:dyDescent="0.3">
      <c r="F762" s="60" t="s">
        <v>5998</v>
      </c>
      <c r="G762" s="15"/>
      <c r="H762" s="15"/>
    </row>
    <row r="763" spans="6:13" ht="18" customHeight="1" x14ac:dyDescent="0.3">
      <c r="F763" s="12" t="s">
        <v>6002</v>
      </c>
    </row>
    <row r="764" spans="6:13" ht="18" customHeight="1" x14ac:dyDescent="0.3">
      <c r="F764" s="13" t="s">
        <v>5721</v>
      </c>
      <c r="H764" s="9"/>
      <c r="I764" s="9"/>
      <c r="J764" s="9"/>
      <c r="K764" s="9"/>
      <c r="L764" s="9"/>
      <c r="M764" s="9"/>
    </row>
    <row r="765" spans="6:13" ht="18" customHeight="1" x14ac:dyDescent="0.3">
      <c r="F765" s="13" t="s">
        <v>5722</v>
      </c>
      <c r="H765" s="9"/>
      <c r="I765" s="9"/>
      <c r="J765" s="9"/>
      <c r="K765" s="9"/>
      <c r="L765" s="9"/>
      <c r="M765" s="9"/>
    </row>
    <row r="766" spans="6:13" ht="18" customHeight="1" x14ac:dyDescent="0.3">
      <c r="F766" s="13" t="s">
        <v>5723</v>
      </c>
      <c r="H766" s="9"/>
      <c r="I766" s="9"/>
      <c r="J766" s="9"/>
      <c r="K766" s="9"/>
      <c r="L766" s="9"/>
      <c r="M766" s="9"/>
    </row>
    <row r="767" spans="6:13" ht="18" customHeight="1" x14ac:dyDescent="0.3">
      <c r="F767" s="13" t="s">
        <v>5724</v>
      </c>
      <c r="H767" s="9"/>
      <c r="I767" s="9"/>
      <c r="J767" s="9"/>
      <c r="K767" s="9"/>
      <c r="L767" s="9"/>
      <c r="M767" s="9"/>
    </row>
    <row r="768" spans="6:13" ht="18" customHeight="1" x14ac:dyDescent="0.3">
      <c r="F768" s="13" t="s">
        <v>5725</v>
      </c>
      <c r="H768" s="9"/>
      <c r="I768" s="9"/>
      <c r="J768" s="9"/>
      <c r="K768" s="9"/>
      <c r="L768" s="9"/>
      <c r="M768" s="9"/>
    </row>
    <row r="769" spans="6:13" ht="18" customHeight="1" x14ac:dyDescent="0.3">
      <c r="F769" s="13" t="s">
        <v>6003</v>
      </c>
      <c r="H769" s="9"/>
      <c r="I769" s="9"/>
      <c r="J769" s="9"/>
      <c r="K769" s="9"/>
      <c r="L769" s="9"/>
      <c r="M769" s="9"/>
    </row>
    <row r="772" spans="6:13" ht="18" customHeight="1" x14ac:dyDescent="0.3">
      <c r="F772" s="30" t="s">
        <v>282</v>
      </c>
      <c r="G772" s="9"/>
      <c r="H772" s="9"/>
    </row>
    <row r="773" spans="6:13" ht="18" customHeight="1" x14ac:dyDescent="0.3">
      <c r="G773" s="11" t="s">
        <v>5188</v>
      </c>
    </row>
    <row r="774" spans="6:13" ht="18" customHeight="1" x14ac:dyDescent="0.3">
      <c r="G774" s="13" t="s">
        <v>5173</v>
      </c>
    </row>
    <row r="775" spans="6:13" ht="18" customHeight="1" x14ac:dyDescent="0.3">
      <c r="G775" s="13" t="s">
        <v>6004</v>
      </c>
    </row>
    <row r="776" spans="6:13" ht="18" customHeight="1" x14ac:dyDescent="0.3">
      <c r="G776" s="13" t="s">
        <v>5888</v>
      </c>
    </row>
    <row r="777" spans="6:13" ht="18" customHeight="1" x14ac:dyDescent="0.3">
      <c r="G777" s="13" t="s">
        <v>5200</v>
      </c>
    </row>
    <row r="778" spans="6:13" ht="18" customHeight="1" x14ac:dyDescent="0.3">
      <c r="G778" s="13" t="s">
        <v>6005</v>
      </c>
    </row>
    <row r="779" spans="6:13" ht="18" customHeight="1" x14ac:dyDescent="0.3">
      <c r="G779" s="13" t="s">
        <v>5911</v>
      </c>
    </row>
    <row r="780" spans="6:13" ht="18" customHeight="1" x14ac:dyDescent="0.3">
      <c r="G780" s="13" t="s">
        <v>5175</v>
      </c>
    </row>
    <row r="781" spans="6:13" ht="18" customHeight="1" x14ac:dyDescent="0.3">
      <c r="G781" s="13" t="s">
        <v>5217</v>
      </c>
    </row>
    <row r="782" spans="6:13" ht="18" customHeight="1" x14ac:dyDescent="0.3">
      <c r="G782" s="13" t="s">
        <v>6006</v>
      </c>
    </row>
    <row r="783" spans="6:13" ht="18" customHeight="1" x14ac:dyDescent="0.3">
      <c r="G783" s="13" t="s">
        <v>6007</v>
      </c>
    </row>
    <row r="784" spans="6:13" ht="18" customHeight="1" x14ac:dyDescent="0.3">
      <c r="G784" s="13" t="s">
        <v>6008</v>
      </c>
    </row>
    <row r="785" spans="7:7" ht="18" customHeight="1" x14ac:dyDescent="0.3">
      <c r="G785" s="13" t="s">
        <v>6009</v>
      </c>
    </row>
    <row r="786" spans="7:7" ht="18" customHeight="1" x14ac:dyDescent="0.3">
      <c r="G786" s="13" t="s">
        <v>6010</v>
      </c>
    </row>
    <row r="787" spans="7:7" ht="18" customHeight="1" x14ac:dyDescent="0.3">
      <c r="G787" s="13" t="s">
        <v>6011</v>
      </c>
    </row>
    <row r="788" spans="7:7" ht="18" customHeight="1" x14ac:dyDescent="0.3">
      <c r="G788" s="13" t="s">
        <v>6012</v>
      </c>
    </row>
    <row r="789" spans="7:7" ht="18" customHeight="1" x14ac:dyDescent="0.3">
      <c r="G789" s="13" t="s">
        <v>6013</v>
      </c>
    </row>
    <row r="790" spans="7:7" ht="18" customHeight="1" x14ac:dyDescent="0.3">
      <c r="G790" s="13" t="s">
        <v>6014</v>
      </c>
    </row>
    <row r="791" spans="7:7" ht="18" customHeight="1" x14ac:dyDescent="0.3">
      <c r="G791" s="13" t="s">
        <v>6015</v>
      </c>
    </row>
    <row r="792" spans="7:7" ht="18" customHeight="1" x14ac:dyDescent="0.3">
      <c r="G792" s="13" t="s">
        <v>3127</v>
      </c>
    </row>
    <row r="793" spans="7:7" ht="18" customHeight="1" x14ac:dyDescent="0.3">
      <c r="G793" s="13" t="s">
        <v>6016</v>
      </c>
    </row>
    <row r="794" spans="7:7" ht="18" customHeight="1" x14ac:dyDescent="0.3">
      <c r="G794" s="13" t="s">
        <v>6017</v>
      </c>
    </row>
    <row r="795" spans="7:7" ht="18" customHeight="1" x14ac:dyDescent="0.3">
      <c r="G795" s="13" t="s">
        <v>6018</v>
      </c>
    </row>
    <row r="796" spans="7:7" ht="18" customHeight="1" x14ac:dyDescent="0.3">
      <c r="G796" s="13" t="s">
        <v>6019</v>
      </c>
    </row>
    <row r="797" spans="7:7" ht="18" customHeight="1" x14ac:dyDescent="0.3">
      <c r="G797" s="13" t="s">
        <v>6020</v>
      </c>
    </row>
    <row r="798" spans="7:7" ht="18" customHeight="1" x14ac:dyDescent="0.3">
      <c r="G798" s="13" t="s">
        <v>6021</v>
      </c>
    </row>
    <row r="799" spans="7:7" ht="18" customHeight="1" x14ac:dyDescent="0.3">
      <c r="G799" s="13" t="s">
        <v>6022</v>
      </c>
    </row>
    <row r="800" spans="7:7" ht="18" customHeight="1" x14ac:dyDescent="0.3">
      <c r="G800" s="13" t="s">
        <v>6023</v>
      </c>
    </row>
    <row r="801" spans="7:7" ht="18" customHeight="1" x14ac:dyDescent="0.3">
      <c r="G801" s="13" t="s">
        <v>4695</v>
      </c>
    </row>
    <row r="802" spans="7:7" ht="18" customHeight="1" x14ac:dyDescent="0.3">
      <c r="G802" s="13" t="s">
        <v>5763</v>
      </c>
    </row>
    <row r="803" spans="7:7" ht="18" customHeight="1" x14ac:dyDescent="0.3">
      <c r="G803" s="13" t="s">
        <v>5189</v>
      </c>
    </row>
    <row r="804" spans="7:7" ht="18" customHeight="1" x14ac:dyDescent="0.3">
      <c r="G804" s="63" t="s">
        <v>5178</v>
      </c>
    </row>
    <row r="805" spans="7:7" ht="18" customHeight="1" x14ac:dyDescent="0.3">
      <c r="G805" s="28" t="s">
        <v>6024</v>
      </c>
    </row>
    <row r="806" spans="7:7" ht="18" customHeight="1" x14ac:dyDescent="0.3">
      <c r="G806" s="28" t="s">
        <v>6025</v>
      </c>
    </row>
    <row r="807" spans="7:7" ht="18" customHeight="1" x14ac:dyDescent="0.3">
      <c r="G807" s="28" t="s">
        <v>6026</v>
      </c>
    </row>
    <row r="808" spans="7:7" ht="18" customHeight="1" x14ac:dyDescent="0.3">
      <c r="G808" s="28" t="s">
        <v>6027</v>
      </c>
    </row>
    <row r="809" spans="7:7" ht="18" customHeight="1" x14ac:dyDescent="0.3">
      <c r="G809" s="28" t="s">
        <v>6028</v>
      </c>
    </row>
    <row r="810" spans="7:7" ht="18" customHeight="1" x14ac:dyDescent="0.3">
      <c r="G810" s="28" t="s">
        <v>6029</v>
      </c>
    </row>
    <row r="811" spans="7:7" ht="18" customHeight="1" x14ac:dyDescent="0.3">
      <c r="G811" s="28" t="s">
        <v>6030</v>
      </c>
    </row>
    <row r="812" spans="7:7" ht="18" customHeight="1" x14ac:dyDescent="0.3">
      <c r="G812" s="28" t="s">
        <v>6031</v>
      </c>
    </row>
    <row r="813" spans="7:7" ht="18" customHeight="1" x14ac:dyDescent="0.3">
      <c r="G813" s="28" t="s">
        <v>6032</v>
      </c>
    </row>
    <row r="814" spans="7:7" ht="18" customHeight="1" x14ac:dyDescent="0.3">
      <c r="G814" s="28" t="s">
        <v>6033</v>
      </c>
    </row>
    <row r="815" spans="7:7" ht="18" customHeight="1" x14ac:dyDescent="0.3">
      <c r="G815" s="28" t="s">
        <v>6034</v>
      </c>
    </row>
    <row r="816" spans="7:7" ht="18" customHeight="1" x14ac:dyDescent="0.3">
      <c r="G816" s="28" t="s">
        <v>6035</v>
      </c>
    </row>
    <row r="817" spans="6:29" ht="18" customHeight="1" x14ac:dyDescent="0.3">
      <c r="G817" s="28" t="s">
        <v>6036</v>
      </c>
    </row>
    <row r="818" spans="6:29" ht="18" customHeight="1" x14ac:dyDescent="0.3">
      <c r="G818" s="13" t="s">
        <v>3127</v>
      </c>
    </row>
    <row r="819" spans="6:29" ht="18" customHeight="1" x14ac:dyDescent="0.3">
      <c r="F819" s="9" t="s">
        <v>6037</v>
      </c>
      <c r="G819" s="9"/>
      <c r="H819" s="9"/>
    </row>
    <row r="820" spans="6:29" ht="18" customHeight="1" x14ac:dyDescent="0.3">
      <c r="G820" s="28" t="s">
        <v>6038</v>
      </c>
    </row>
    <row r="821" spans="6:29" ht="18" customHeight="1" x14ac:dyDescent="0.3">
      <c r="G821" s="28" t="s">
        <v>6039</v>
      </c>
    </row>
    <row r="823" spans="6:29" ht="18" customHeight="1" x14ac:dyDescent="0.3">
      <c r="G823" s="9" t="s">
        <v>6040</v>
      </c>
      <c r="H823" s="9"/>
      <c r="I823" s="9"/>
    </row>
    <row r="824" spans="6:29" ht="18" customHeight="1" x14ac:dyDescent="0.3">
      <c r="H824" t="s">
        <v>6041</v>
      </c>
    </row>
    <row r="825" spans="6:29" ht="18" customHeight="1" x14ac:dyDescent="0.3">
      <c r="H825" t="s">
        <v>6042</v>
      </c>
    </row>
    <row r="827" spans="6:29" ht="18" customHeight="1" x14ac:dyDescent="0.3">
      <c r="G827" s="9" t="s">
        <v>6043</v>
      </c>
      <c r="H827" s="9"/>
      <c r="I827" s="9"/>
    </row>
    <row r="828" spans="6:29" ht="18" customHeight="1" x14ac:dyDescent="0.3">
      <c r="H828" t="s">
        <v>6044</v>
      </c>
    </row>
    <row r="829" spans="6:29" ht="18" customHeight="1" x14ac:dyDescent="0.3">
      <c r="H829" s="155" t="s">
        <v>6045</v>
      </c>
      <c r="I829" s="155"/>
      <c r="J829" s="155"/>
      <c r="K829" s="155"/>
      <c r="L829" s="155" t="s">
        <v>6046</v>
      </c>
      <c r="M829" s="155"/>
      <c r="N829" s="155"/>
      <c r="O829" s="155"/>
      <c r="P829" s="155"/>
      <c r="Q829" s="155" t="s">
        <v>6047</v>
      </c>
      <c r="R829" s="155"/>
      <c r="S829" s="155"/>
      <c r="T829" s="155"/>
      <c r="U829" s="155"/>
      <c r="V829" s="155"/>
      <c r="W829" s="155"/>
      <c r="X829" s="155"/>
      <c r="Y829" s="155"/>
      <c r="Z829" s="155"/>
      <c r="AA829" s="155"/>
      <c r="AB829" s="155"/>
      <c r="AC829" s="155"/>
    </row>
    <row r="830" spans="6:29" ht="18" customHeight="1" x14ac:dyDescent="0.3">
      <c r="H830" s="148" t="s">
        <v>6048</v>
      </c>
      <c r="I830" s="148"/>
      <c r="J830" s="148"/>
      <c r="K830" s="148"/>
      <c r="L830" s="176" t="s">
        <v>6058</v>
      </c>
      <c r="M830" s="173"/>
      <c r="N830" s="173"/>
      <c r="O830" s="173"/>
      <c r="P830" s="173"/>
      <c r="Q830" s="177" t="s">
        <v>6049</v>
      </c>
      <c r="R830" s="178"/>
      <c r="S830" s="178"/>
      <c r="T830" s="178"/>
      <c r="U830" s="178"/>
      <c r="V830" s="178"/>
      <c r="W830" s="178"/>
      <c r="X830" s="178"/>
      <c r="Y830" s="178"/>
      <c r="Z830" s="178"/>
      <c r="AA830" s="178"/>
      <c r="AB830" s="178"/>
      <c r="AC830" s="178"/>
    </row>
    <row r="831" spans="6:29" ht="18" customHeight="1" x14ac:dyDescent="0.3">
      <c r="H831" s="148" t="s">
        <v>6050</v>
      </c>
      <c r="I831" s="148"/>
      <c r="J831" s="148"/>
      <c r="K831" s="148"/>
      <c r="L831" s="173" t="s">
        <v>6061</v>
      </c>
      <c r="M831" s="173"/>
      <c r="N831" s="173"/>
      <c r="O831" s="173"/>
      <c r="P831" s="173"/>
      <c r="Q831" s="150" t="s">
        <v>6051</v>
      </c>
      <c r="R831" s="150"/>
      <c r="S831" s="150"/>
      <c r="T831" s="150"/>
      <c r="U831" s="150"/>
      <c r="V831" s="150"/>
      <c r="W831" s="150"/>
      <c r="X831" s="150"/>
      <c r="Y831" s="150"/>
      <c r="Z831" s="150"/>
      <c r="AA831" s="150"/>
      <c r="AB831" s="150"/>
      <c r="AC831" s="150"/>
    </row>
    <row r="832" spans="6:29" ht="34.5" customHeight="1" x14ac:dyDescent="0.3">
      <c r="H832" s="148" t="s">
        <v>6052</v>
      </c>
      <c r="I832" s="148"/>
      <c r="J832" s="148"/>
      <c r="K832" s="148"/>
      <c r="L832" s="172" t="s">
        <v>6064</v>
      </c>
      <c r="M832" s="173"/>
      <c r="N832" s="173"/>
      <c r="O832" s="173"/>
      <c r="P832" s="173"/>
      <c r="Q832" s="174" t="s">
        <v>6053</v>
      </c>
      <c r="R832" s="150"/>
      <c r="S832" s="150"/>
      <c r="T832" s="150"/>
      <c r="U832" s="150"/>
      <c r="V832" s="150"/>
      <c r="W832" s="150"/>
      <c r="X832" s="150"/>
      <c r="Y832" s="150"/>
      <c r="Z832" s="150"/>
      <c r="AA832" s="150"/>
      <c r="AB832" s="150"/>
      <c r="AC832" s="150"/>
    </row>
    <row r="833" spans="8:29" ht="18" customHeight="1" x14ac:dyDescent="0.3">
      <c r="H833" s="148" t="s">
        <v>6054</v>
      </c>
      <c r="I833" s="148"/>
      <c r="J833" s="148"/>
      <c r="K833" s="148"/>
      <c r="L833" s="173" t="s">
        <v>6067</v>
      </c>
      <c r="M833" s="173"/>
      <c r="N833" s="173"/>
      <c r="O833" s="173"/>
      <c r="P833" s="173"/>
      <c r="Q833" s="150" t="s">
        <v>6055</v>
      </c>
      <c r="R833" s="150"/>
      <c r="S833" s="150"/>
      <c r="T833" s="150"/>
      <c r="U833" s="150"/>
      <c r="V833" s="150"/>
      <c r="W833" s="150"/>
      <c r="X833" s="150"/>
      <c r="Y833" s="150"/>
      <c r="Z833" s="150"/>
      <c r="AA833" s="150"/>
      <c r="AB833" s="150"/>
      <c r="AC833" s="150"/>
    </row>
    <row r="835" spans="8:29" ht="18" customHeight="1" x14ac:dyDescent="0.3">
      <c r="H835" s="9" t="s">
        <v>6056</v>
      </c>
    </row>
    <row r="836" spans="8:29" ht="18" customHeight="1" x14ac:dyDescent="0.3">
      <c r="I836" t="s">
        <v>5968</v>
      </c>
    </row>
    <row r="837" spans="8:29" ht="18" customHeight="1" x14ac:dyDescent="0.3">
      <c r="I837" t="s">
        <v>5173</v>
      </c>
    </row>
    <row r="838" spans="8:29" ht="18" customHeight="1" x14ac:dyDescent="0.3">
      <c r="J838" t="s">
        <v>6057</v>
      </c>
      <c r="O838" s="32" t="s">
        <v>6059</v>
      </c>
    </row>
    <row r="839" spans="8:29" ht="18" customHeight="1" x14ac:dyDescent="0.3">
      <c r="I839" t="s">
        <v>5175</v>
      </c>
    </row>
    <row r="840" spans="8:29" ht="18" customHeight="1" x14ac:dyDescent="0.3">
      <c r="J840" t="s">
        <v>6060</v>
      </c>
      <c r="O840" s="32" t="s">
        <v>6062</v>
      </c>
    </row>
    <row r="842" spans="8:29" ht="18" customHeight="1" x14ac:dyDescent="0.3">
      <c r="J842" t="s">
        <v>6063</v>
      </c>
      <c r="O842" s="175" t="s">
        <v>6065</v>
      </c>
      <c r="P842" s="175"/>
      <c r="Q842" s="175"/>
      <c r="R842" s="175"/>
      <c r="S842" s="175"/>
      <c r="T842" s="175"/>
      <c r="U842" s="175"/>
      <c r="V842" s="175"/>
      <c r="W842" s="175"/>
    </row>
    <row r="844" spans="8:29" ht="18" customHeight="1" x14ac:dyDescent="0.3">
      <c r="J844" s="9" t="s">
        <v>6066</v>
      </c>
      <c r="K844" s="9"/>
      <c r="L844" s="9"/>
      <c r="M844" s="9"/>
      <c r="N844" s="9"/>
      <c r="O844" s="116" t="s">
        <v>6068</v>
      </c>
      <c r="P844" s="9"/>
      <c r="Q844" s="9"/>
      <c r="R844" s="9"/>
    </row>
    <row r="846" spans="8:29" ht="18" customHeight="1" x14ac:dyDescent="0.3">
      <c r="I846" t="s">
        <v>5189</v>
      </c>
    </row>
    <row r="847" spans="8:29" ht="18" customHeight="1" x14ac:dyDescent="0.3">
      <c r="I847" t="s">
        <v>5178</v>
      </c>
    </row>
    <row r="849" spans="7:12" ht="18" customHeight="1" x14ac:dyDescent="0.3">
      <c r="G849" s="11" t="s">
        <v>5188</v>
      </c>
    </row>
    <row r="850" spans="7:12" ht="18" customHeight="1" x14ac:dyDescent="0.3">
      <c r="G850" s="13" t="s">
        <v>5173</v>
      </c>
    </row>
    <row r="851" spans="7:12" ht="18" customHeight="1" x14ac:dyDescent="0.3">
      <c r="G851" s="13" t="s">
        <v>6069</v>
      </c>
    </row>
    <row r="852" spans="7:12" ht="18" customHeight="1" x14ac:dyDescent="0.3">
      <c r="G852" s="13" t="s">
        <v>5200</v>
      </c>
    </row>
    <row r="853" spans="7:12" ht="18" customHeight="1" x14ac:dyDescent="0.3">
      <c r="G853" s="45" t="s">
        <v>6070</v>
      </c>
      <c r="H853" s="26"/>
      <c r="I853" s="26"/>
      <c r="J853" s="26"/>
      <c r="K853" s="26"/>
      <c r="L853" s="26"/>
    </row>
    <row r="854" spans="7:12" ht="18" customHeight="1" x14ac:dyDescent="0.3">
      <c r="G854" s="45" t="s">
        <v>6071</v>
      </c>
      <c r="H854" s="26"/>
      <c r="I854" s="26"/>
      <c r="J854" s="26"/>
      <c r="K854" s="26"/>
      <c r="L854" s="26"/>
    </row>
    <row r="855" spans="7:12" ht="18" customHeight="1" x14ac:dyDescent="0.3">
      <c r="G855" s="13" t="s">
        <v>6072</v>
      </c>
    </row>
    <row r="856" spans="7:12" ht="18" customHeight="1" x14ac:dyDescent="0.3">
      <c r="G856" s="13" t="s">
        <v>5273</v>
      </c>
    </row>
    <row r="857" spans="7:12" ht="18" customHeight="1" x14ac:dyDescent="0.3">
      <c r="G857" s="13" t="s">
        <v>5274</v>
      </c>
    </row>
    <row r="858" spans="7:12" ht="18" customHeight="1" x14ac:dyDescent="0.3">
      <c r="G858" s="13" t="s">
        <v>5175</v>
      </c>
    </row>
    <row r="859" spans="7:12" ht="18" customHeight="1" x14ac:dyDescent="0.3">
      <c r="G859" s="13" t="s">
        <v>5217</v>
      </c>
    </row>
    <row r="860" spans="7:12" ht="18" customHeight="1" x14ac:dyDescent="0.3">
      <c r="G860" s="45" t="s">
        <v>6073</v>
      </c>
      <c r="H860" s="26"/>
      <c r="I860" s="26"/>
      <c r="J860" s="26"/>
      <c r="K860" s="26"/>
      <c r="L860" s="26"/>
    </row>
    <row r="861" spans="7:12" ht="18" customHeight="1" x14ac:dyDescent="0.3">
      <c r="G861" s="45" t="s">
        <v>6074</v>
      </c>
      <c r="H861" s="26"/>
      <c r="I861" s="26"/>
      <c r="J861" s="26"/>
      <c r="K861" s="26"/>
      <c r="L861" s="26"/>
    </row>
    <row r="862" spans="7:12" ht="18" customHeight="1" x14ac:dyDescent="0.3">
      <c r="G862" s="60" t="s">
        <v>6075</v>
      </c>
      <c r="H862" s="15"/>
      <c r="I862" s="15"/>
      <c r="J862" s="15"/>
      <c r="K862" s="15"/>
      <c r="L862" s="15"/>
    </row>
    <row r="863" spans="7:12" ht="18" customHeight="1" x14ac:dyDescent="0.3">
      <c r="G863" s="60" t="s">
        <v>6076</v>
      </c>
      <c r="H863" s="15"/>
      <c r="I863" s="15"/>
      <c r="J863" s="15"/>
      <c r="K863" s="15"/>
      <c r="L863" s="15"/>
    </row>
    <row r="864" spans="7:12" ht="18" customHeight="1" x14ac:dyDescent="0.3">
      <c r="G864" s="13" t="s">
        <v>5200</v>
      </c>
    </row>
    <row r="865" spans="6:12" ht="18" customHeight="1" x14ac:dyDescent="0.3">
      <c r="G865" s="13" t="s">
        <v>6077</v>
      </c>
    </row>
    <row r="866" spans="6:12" ht="18" customHeight="1" x14ac:dyDescent="0.3">
      <c r="G866" s="13" t="s">
        <v>6078</v>
      </c>
    </row>
    <row r="867" spans="6:12" ht="18" customHeight="1" x14ac:dyDescent="0.3">
      <c r="G867" s="13" t="s">
        <v>6079</v>
      </c>
    </row>
    <row r="868" spans="6:12" ht="18" customHeight="1" x14ac:dyDescent="0.3">
      <c r="G868" s="13" t="s">
        <v>4347</v>
      </c>
    </row>
    <row r="869" spans="6:12" ht="18" customHeight="1" x14ac:dyDescent="0.3">
      <c r="G869" s="70" t="s">
        <v>6080</v>
      </c>
      <c r="H869" s="21"/>
      <c r="I869" s="21"/>
      <c r="J869" s="21"/>
      <c r="K869" s="21"/>
      <c r="L869" s="21"/>
    </row>
    <row r="870" spans="6:12" ht="18" customHeight="1" x14ac:dyDescent="0.3">
      <c r="G870" s="70" t="s">
        <v>6081</v>
      </c>
      <c r="H870" s="21"/>
      <c r="I870" s="21"/>
      <c r="J870" s="21"/>
      <c r="K870" s="21"/>
      <c r="L870" s="21"/>
    </row>
    <row r="871" spans="6:12" ht="18" customHeight="1" x14ac:dyDescent="0.3">
      <c r="G871" s="13" t="s">
        <v>5189</v>
      </c>
    </row>
    <row r="872" spans="6:12" ht="18" customHeight="1" x14ac:dyDescent="0.3">
      <c r="G872" s="63" t="s">
        <v>5178</v>
      </c>
    </row>
    <row r="875" spans="6:12" ht="18" customHeight="1" x14ac:dyDescent="0.3">
      <c r="F875" s="11" t="s">
        <v>5188</v>
      </c>
    </row>
    <row r="876" spans="6:12" ht="18" customHeight="1" x14ac:dyDescent="0.3">
      <c r="F876" s="13" t="s">
        <v>5173</v>
      </c>
    </row>
    <row r="877" spans="6:12" ht="18" customHeight="1" x14ac:dyDescent="0.3">
      <c r="F877" s="13" t="s">
        <v>6069</v>
      </c>
    </row>
    <row r="878" spans="6:12" ht="18" customHeight="1" x14ac:dyDescent="0.3">
      <c r="F878" s="13" t="s">
        <v>5200</v>
      </c>
    </row>
    <row r="879" spans="6:12" ht="18" customHeight="1" x14ac:dyDescent="0.3">
      <c r="F879" s="45" t="s">
        <v>6070</v>
      </c>
      <c r="G879" s="26"/>
      <c r="H879" s="26"/>
      <c r="I879" s="26"/>
      <c r="J879" s="26"/>
      <c r="K879" s="26"/>
      <c r="L879" s="26"/>
    </row>
    <row r="880" spans="6:12" ht="18" customHeight="1" x14ac:dyDescent="0.3">
      <c r="F880" s="45" t="s">
        <v>6071</v>
      </c>
      <c r="G880" s="26"/>
      <c r="H880" s="26"/>
      <c r="I880" s="26"/>
      <c r="J880" s="26"/>
      <c r="K880" s="26"/>
      <c r="L880" s="26"/>
    </row>
    <row r="881" spans="6:12" ht="18" customHeight="1" x14ac:dyDescent="0.3">
      <c r="F881" s="45" t="s">
        <v>6072</v>
      </c>
      <c r="G881" s="26"/>
      <c r="H881" s="26"/>
      <c r="I881" s="26"/>
      <c r="J881" s="26"/>
      <c r="K881" s="26"/>
      <c r="L881" s="26"/>
    </row>
    <row r="882" spans="6:12" ht="18" customHeight="1" x14ac:dyDescent="0.3">
      <c r="F882" s="45" t="s">
        <v>6095</v>
      </c>
      <c r="G882" s="26"/>
      <c r="H882" s="26"/>
      <c r="I882" s="26"/>
      <c r="J882" s="26"/>
      <c r="K882" s="26"/>
      <c r="L882" s="26"/>
    </row>
    <row r="883" spans="6:12" ht="18" customHeight="1" x14ac:dyDescent="0.3">
      <c r="F883" s="13" t="s">
        <v>5200</v>
      </c>
    </row>
    <row r="884" spans="6:12" ht="18" customHeight="1" x14ac:dyDescent="0.3">
      <c r="F884" s="13" t="s">
        <v>5200</v>
      </c>
    </row>
    <row r="885" spans="6:12" ht="18" customHeight="1" x14ac:dyDescent="0.3">
      <c r="F885" s="13" t="s">
        <v>5175</v>
      </c>
    </row>
    <row r="886" spans="6:12" ht="18" customHeight="1" x14ac:dyDescent="0.3">
      <c r="F886" s="13" t="s">
        <v>5217</v>
      </c>
    </row>
    <row r="887" spans="6:12" ht="18" customHeight="1" x14ac:dyDescent="0.3">
      <c r="F887" s="45" t="s">
        <v>6096</v>
      </c>
      <c r="G887" s="26"/>
      <c r="H887" s="26"/>
      <c r="I887" s="26"/>
      <c r="J887" s="26"/>
    </row>
    <row r="888" spans="6:12" ht="18" customHeight="1" x14ac:dyDescent="0.3">
      <c r="F888" s="45" t="s">
        <v>6074</v>
      </c>
      <c r="G888" s="26"/>
      <c r="H888" s="26"/>
      <c r="I888" s="26"/>
      <c r="J888" s="26"/>
    </row>
    <row r="889" spans="6:12" ht="18" customHeight="1" x14ac:dyDescent="0.3">
      <c r="F889" s="13" t="s">
        <v>5200</v>
      </c>
    </row>
    <row r="890" spans="6:12" ht="18" customHeight="1" x14ac:dyDescent="0.3">
      <c r="F890" s="81" t="s">
        <v>6075</v>
      </c>
      <c r="G890" s="14"/>
      <c r="H890" s="14"/>
      <c r="I890" s="14"/>
      <c r="J890" s="14"/>
    </row>
    <row r="891" spans="6:12" ht="18" customHeight="1" x14ac:dyDescent="0.3">
      <c r="F891" s="81" t="s">
        <v>5759</v>
      </c>
      <c r="G891" s="14"/>
      <c r="H891" s="14"/>
      <c r="I891" s="14"/>
      <c r="J891" s="14"/>
    </row>
    <row r="892" spans="6:12" ht="18" customHeight="1" x14ac:dyDescent="0.3">
      <c r="F892" s="13" t="s">
        <v>3127</v>
      </c>
    </row>
    <row r="893" spans="6:12" ht="18" customHeight="1" x14ac:dyDescent="0.3">
      <c r="F893" s="13" t="s">
        <v>6097</v>
      </c>
      <c r="G893" s="9"/>
      <c r="H893" s="9"/>
      <c r="I893" s="9"/>
      <c r="J893" s="9"/>
    </row>
    <row r="894" spans="6:12" ht="18" customHeight="1" x14ac:dyDescent="0.3">
      <c r="F894" s="13" t="s">
        <v>3127</v>
      </c>
    </row>
    <row r="895" spans="6:12" ht="18" customHeight="1" x14ac:dyDescent="0.3">
      <c r="F895" s="13" t="s">
        <v>6098</v>
      </c>
    </row>
    <row r="896" spans="6:12" ht="18" customHeight="1" x14ac:dyDescent="0.3">
      <c r="F896" s="13" t="s">
        <v>6082</v>
      </c>
      <c r="G896" s="26"/>
      <c r="H896" s="26"/>
      <c r="I896" s="26"/>
      <c r="J896" s="26"/>
      <c r="L896" t="s">
        <v>6105</v>
      </c>
    </row>
    <row r="897" spans="6:15" ht="18" customHeight="1" x14ac:dyDescent="0.3">
      <c r="F897" s="13" t="s">
        <v>5200</v>
      </c>
    </row>
    <row r="898" spans="6:15" ht="18" customHeight="1" x14ac:dyDescent="0.3">
      <c r="F898" s="13" t="s">
        <v>6099</v>
      </c>
    </row>
    <row r="899" spans="6:15" ht="18" customHeight="1" x14ac:dyDescent="0.3">
      <c r="F899" s="13" t="s">
        <v>6100</v>
      </c>
    </row>
    <row r="900" spans="6:15" ht="18" customHeight="1" x14ac:dyDescent="0.3">
      <c r="F900" s="13" t="s">
        <v>6101</v>
      </c>
    </row>
    <row r="901" spans="6:15" ht="18" customHeight="1" x14ac:dyDescent="0.3">
      <c r="F901" s="13" t="s">
        <v>6102</v>
      </c>
    </row>
    <row r="902" spans="6:15" ht="18" customHeight="1" x14ac:dyDescent="0.3">
      <c r="F902" s="13" t="s">
        <v>5200</v>
      </c>
    </row>
    <row r="903" spans="6:15" ht="18" customHeight="1" x14ac:dyDescent="0.3">
      <c r="F903" s="81" t="s">
        <v>5763</v>
      </c>
      <c r="G903" s="14"/>
      <c r="H903" s="14"/>
      <c r="I903" s="14"/>
      <c r="J903" s="14"/>
    </row>
    <row r="904" spans="6:15" ht="18" customHeight="1" x14ac:dyDescent="0.3">
      <c r="F904" s="13" t="s">
        <v>5200</v>
      </c>
    </row>
    <row r="905" spans="6:15" ht="18" customHeight="1" x14ac:dyDescent="0.3">
      <c r="F905" s="13" t="s">
        <v>6103</v>
      </c>
    </row>
    <row r="906" spans="6:15" ht="18" customHeight="1" x14ac:dyDescent="0.3">
      <c r="F906" s="45" t="s">
        <v>6081</v>
      </c>
      <c r="G906" s="26"/>
      <c r="H906" s="26"/>
      <c r="I906" s="26"/>
      <c r="J906" s="26"/>
    </row>
    <row r="907" spans="6:15" ht="18" customHeight="1" x14ac:dyDescent="0.3">
      <c r="F907" s="13" t="s">
        <v>5189</v>
      </c>
    </row>
    <row r="908" spans="6:15" ht="18" customHeight="1" x14ac:dyDescent="0.3">
      <c r="F908" s="63" t="s">
        <v>5178</v>
      </c>
    </row>
    <row r="909" spans="6:15" ht="18" customHeight="1" x14ac:dyDescent="0.3">
      <c r="F909" s="84" t="s">
        <v>6083</v>
      </c>
      <c r="G909" s="85"/>
      <c r="H909" s="85"/>
      <c r="I909" s="85"/>
      <c r="J909" s="85"/>
      <c r="K909" s="85"/>
      <c r="L909" s="85"/>
      <c r="M909" s="85"/>
      <c r="N909" s="85"/>
      <c r="O909" s="85"/>
    </row>
    <row r="910" spans="6:15" ht="18" customHeight="1" x14ac:dyDescent="0.3">
      <c r="F910" s="84" t="s">
        <v>6084</v>
      </c>
      <c r="G910" s="85"/>
      <c r="H910" s="85"/>
      <c r="I910" s="85"/>
      <c r="J910" s="85"/>
      <c r="K910" s="85"/>
      <c r="L910" s="85"/>
      <c r="M910" s="85"/>
      <c r="N910" s="85"/>
      <c r="O910" s="85"/>
    </row>
    <row r="911" spans="6:15" ht="18" customHeight="1" x14ac:dyDescent="0.3">
      <c r="F911" s="84" t="s">
        <v>6085</v>
      </c>
      <c r="G911" s="85"/>
      <c r="H911" s="85"/>
      <c r="I911" s="85"/>
      <c r="J911" s="85"/>
      <c r="K911" s="85"/>
      <c r="L911" s="85"/>
      <c r="M911" s="85"/>
      <c r="N911" s="85"/>
      <c r="O911" s="85"/>
    </row>
    <row r="912" spans="6:15" ht="18" customHeight="1" x14ac:dyDescent="0.3">
      <c r="F912" s="84" t="s">
        <v>6086</v>
      </c>
      <c r="G912" s="85"/>
      <c r="H912" s="85"/>
      <c r="I912" s="85"/>
      <c r="J912" s="85"/>
      <c r="K912" s="85"/>
      <c r="L912" s="85"/>
      <c r="M912" s="85"/>
      <c r="N912" s="85"/>
      <c r="O912" s="85"/>
    </row>
    <row r="913" spans="6:25" ht="18" customHeight="1" x14ac:dyDescent="0.3">
      <c r="F913" s="84" t="s">
        <v>6087</v>
      </c>
      <c r="G913" s="85"/>
      <c r="H913" s="85"/>
      <c r="I913" s="85"/>
      <c r="J913" s="85"/>
      <c r="K913" s="85"/>
      <c r="L913" s="85"/>
      <c r="M913" s="85"/>
      <c r="N913" s="85"/>
      <c r="O913" s="85"/>
    </row>
    <row r="914" spans="6:25" ht="18" customHeight="1" x14ac:dyDescent="0.3">
      <c r="F914" s="84" t="s">
        <v>6088</v>
      </c>
      <c r="G914" s="85"/>
      <c r="H914" s="85"/>
      <c r="I914" s="85"/>
      <c r="J914" s="85"/>
      <c r="K914" s="85"/>
      <c r="L914" s="85"/>
      <c r="M914" s="85"/>
      <c r="N914" s="85"/>
      <c r="O914" s="85"/>
    </row>
    <row r="915" spans="6:25" ht="18" customHeight="1" x14ac:dyDescent="0.3">
      <c r="F915" s="84" t="s">
        <v>6089</v>
      </c>
      <c r="G915" s="85"/>
      <c r="H915" s="85"/>
      <c r="I915" s="85"/>
      <c r="J915" s="85"/>
      <c r="K915" s="85"/>
      <c r="L915" s="85"/>
      <c r="M915" s="85"/>
      <c r="N915" s="85"/>
      <c r="O915" s="85"/>
    </row>
    <row r="916" spans="6:25" ht="18" customHeight="1" x14ac:dyDescent="0.3">
      <c r="F916" s="84" t="s">
        <v>6086</v>
      </c>
      <c r="G916" s="85"/>
      <c r="H916" s="85"/>
      <c r="I916" s="85"/>
      <c r="J916" s="85"/>
      <c r="K916" s="85"/>
      <c r="L916" s="85"/>
      <c r="M916" s="85"/>
      <c r="N916" s="85"/>
      <c r="O916" s="85"/>
    </row>
    <row r="917" spans="6:25" ht="18" customHeight="1" x14ac:dyDescent="0.3">
      <c r="F917" s="84" t="s">
        <v>6090</v>
      </c>
      <c r="G917" s="85"/>
      <c r="H917" s="85"/>
      <c r="I917" s="85"/>
      <c r="J917" s="85"/>
      <c r="K917" s="85"/>
      <c r="L917" s="85"/>
      <c r="M917" s="85"/>
      <c r="N917" s="85"/>
      <c r="O917" s="85"/>
    </row>
    <row r="918" spans="6:25" ht="18" customHeight="1" x14ac:dyDescent="0.3">
      <c r="F918" s="84" t="s">
        <v>6091</v>
      </c>
      <c r="G918" s="85"/>
      <c r="H918" s="85"/>
      <c r="I918" s="85"/>
      <c r="J918" s="85"/>
      <c r="K918" s="85"/>
      <c r="L918" s="85"/>
      <c r="M918" s="85"/>
      <c r="N918" s="85"/>
      <c r="O918" s="85"/>
    </row>
    <row r="919" spans="6:25" ht="18" customHeight="1" x14ac:dyDescent="0.3">
      <c r="F919" s="84" t="s">
        <v>6092</v>
      </c>
      <c r="G919" s="85"/>
      <c r="H919" s="85"/>
      <c r="I919" s="85"/>
      <c r="J919" s="85"/>
      <c r="K919" s="85"/>
      <c r="L919" s="85"/>
      <c r="M919" s="85"/>
      <c r="N919" s="85"/>
      <c r="O919" s="85"/>
    </row>
    <row r="920" spans="6:25" ht="18" customHeight="1" x14ac:dyDescent="0.3">
      <c r="F920" s="84" t="s">
        <v>6086</v>
      </c>
      <c r="G920" s="85"/>
      <c r="H920" s="85"/>
      <c r="I920" s="85"/>
      <c r="J920" s="85"/>
      <c r="K920" s="85"/>
      <c r="L920" s="85"/>
      <c r="M920" s="85"/>
      <c r="N920" s="85"/>
      <c r="O920" s="85"/>
    </row>
    <row r="921" spans="6:25" ht="18" customHeight="1" x14ac:dyDescent="0.3">
      <c r="F921" s="84" t="s">
        <v>6093</v>
      </c>
      <c r="G921" s="85"/>
      <c r="H921" s="85"/>
      <c r="I921" s="85"/>
      <c r="J921" s="85"/>
      <c r="K921" s="85"/>
      <c r="L921" s="85"/>
      <c r="M921" s="85"/>
      <c r="N921" s="85"/>
      <c r="O921" s="85"/>
    </row>
    <row r="922" spans="6:25" ht="18" customHeight="1" x14ac:dyDescent="0.3">
      <c r="F922" s="84" t="s">
        <v>5280</v>
      </c>
      <c r="G922" s="85"/>
      <c r="H922" s="85"/>
      <c r="I922" s="85"/>
      <c r="J922" s="85"/>
      <c r="K922" s="85"/>
      <c r="L922" s="85"/>
      <c r="M922" s="85"/>
      <c r="N922" s="85"/>
      <c r="O922" s="85"/>
    </row>
    <row r="923" spans="6:25" ht="18" customHeight="1" x14ac:dyDescent="0.3">
      <c r="F923" s="84" t="s">
        <v>6094</v>
      </c>
      <c r="G923" s="85"/>
      <c r="H923" s="85"/>
      <c r="I923" s="85"/>
      <c r="J923" s="85"/>
      <c r="K923" s="85"/>
      <c r="L923" s="85"/>
      <c r="M923" s="85"/>
      <c r="N923" s="85"/>
      <c r="O923" s="85"/>
    </row>
    <row r="924" spans="6:25" ht="18" customHeight="1" x14ac:dyDescent="0.3">
      <c r="F924" s="84" t="s">
        <v>6086</v>
      </c>
      <c r="G924" s="85"/>
      <c r="H924" s="85"/>
      <c r="I924" s="85"/>
      <c r="J924" s="85"/>
      <c r="K924" s="85"/>
      <c r="L924" s="85"/>
      <c r="M924" s="85"/>
      <c r="N924" s="85"/>
      <c r="O924" s="85"/>
    </row>
    <row r="928" spans="6:25" ht="18" customHeight="1" x14ac:dyDescent="0.3">
      <c r="F928" s="171" t="s">
        <v>6104</v>
      </c>
      <c r="G928" s="171"/>
      <c r="H928" s="171"/>
      <c r="I928" s="171"/>
      <c r="J928" s="171"/>
      <c r="K928" s="171" t="s">
        <v>12</v>
      </c>
      <c r="L928" s="171"/>
      <c r="M928" s="171"/>
      <c r="N928" s="171"/>
      <c r="O928" s="171"/>
      <c r="P928" s="171"/>
      <c r="Q928" s="171"/>
      <c r="R928" s="171"/>
      <c r="S928" s="171"/>
      <c r="T928" s="171"/>
      <c r="U928" s="171"/>
      <c r="V928" s="171"/>
      <c r="W928" s="171"/>
      <c r="X928" s="171"/>
      <c r="Y928" s="171"/>
    </row>
    <row r="929" spans="6:25" ht="18" customHeight="1" x14ac:dyDescent="0.3">
      <c r="F929" s="150" t="s">
        <v>6106</v>
      </c>
      <c r="G929" s="150"/>
      <c r="H929" s="150"/>
      <c r="I929" s="150"/>
      <c r="J929" s="150"/>
      <c r="K929" s="170" t="s">
        <v>6108</v>
      </c>
      <c r="L929" s="170"/>
      <c r="M929" s="170"/>
      <c r="N929" s="170"/>
      <c r="O929" s="170"/>
      <c r="P929" s="170"/>
      <c r="Q929" s="170"/>
      <c r="R929" s="170"/>
      <c r="S929" s="170"/>
      <c r="T929" s="170"/>
      <c r="U929" s="170"/>
      <c r="V929" s="170"/>
      <c r="W929" s="170"/>
      <c r="X929" s="170"/>
      <c r="Y929" s="170"/>
    </row>
    <row r="930" spans="6:25" ht="18" customHeight="1" x14ac:dyDescent="0.3">
      <c r="F930" s="150" t="s">
        <v>6107</v>
      </c>
      <c r="G930" s="150"/>
      <c r="H930" s="150"/>
      <c r="I930" s="150"/>
      <c r="J930" s="150"/>
      <c r="K930" s="170" t="s">
        <v>6109</v>
      </c>
      <c r="L930" s="170"/>
      <c r="M930" s="170"/>
      <c r="N930" s="170"/>
      <c r="O930" s="170"/>
      <c r="P930" s="170"/>
      <c r="Q930" s="170"/>
      <c r="R930" s="170"/>
      <c r="S930" s="170"/>
      <c r="T930" s="170"/>
      <c r="U930" s="170"/>
      <c r="V930" s="170"/>
      <c r="W930" s="170"/>
      <c r="X930" s="170"/>
      <c r="Y930" s="170"/>
    </row>
    <row r="931" spans="6:25" ht="18" customHeight="1" x14ac:dyDescent="0.3">
      <c r="F931" s="150" t="s">
        <v>6111</v>
      </c>
      <c r="G931" s="150"/>
      <c r="H931" s="150"/>
      <c r="I931" s="150"/>
      <c r="J931" s="150"/>
      <c r="K931" s="170" t="s">
        <v>6110</v>
      </c>
      <c r="L931" s="170"/>
      <c r="M931" s="170"/>
      <c r="N931" s="170"/>
      <c r="O931" s="170"/>
      <c r="P931" s="170"/>
      <c r="Q931" s="170"/>
      <c r="R931" s="170"/>
      <c r="S931" s="170"/>
      <c r="T931" s="170"/>
      <c r="U931" s="170"/>
      <c r="V931" s="170"/>
      <c r="W931" s="170"/>
      <c r="X931" s="170"/>
      <c r="Y931" s="170"/>
    </row>
    <row r="932" spans="6:25" ht="18" customHeight="1" x14ac:dyDescent="0.3">
      <c r="F932" s="150" t="s">
        <v>6112</v>
      </c>
      <c r="G932" s="150"/>
      <c r="H932" s="150"/>
      <c r="I932" s="150"/>
      <c r="J932" s="150"/>
      <c r="K932" s="170" t="s">
        <v>6113</v>
      </c>
      <c r="L932" s="170"/>
      <c r="M932" s="170"/>
      <c r="N932" s="170"/>
      <c r="O932" s="170"/>
      <c r="P932" s="170"/>
      <c r="Q932" s="170"/>
      <c r="R932" s="170"/>
      <c r="S932" s="170"/>
      <c r="T932" s="170"/>
      <c r="U932" s="170"/>
      <c r="V932" s="170"/>
      <c r="W932" s="170"/>
      <c r="X932" s="170"/>
      <c r="Y932" s="170"/>
    </row>
    <row r="934" spans="6:25" ht="18" customHeight="1" x14ac:dyDescent="0.3">
      <c r="F934" s="9" t="s">
        <v>6114</v>
      </c>
      <c r="G934" s="9"/>
      <c r="H934" s="9"/>
      <c r="I934" s="9"/>
    </row>
    <row r="935" spans="6:25" ht="18" customHeight="1" x14ac:dyDescent="0.3">
      <c r="G935" t="s">
        <v>6115</v>
      </c>
    </row>
    <row r="936" spans="6:25" ht="18" customHeight="1" x14ac:dyDescent="0.3">
      <c r="G936" t="s">
        <v>6116</v>
      </c>
    </row>
    <row r="938" spans="6:25" ht="18" customHeight="1" x14ac:dyDescent="0.3">
      <c r="G938" s="11" t="s">
        <v>5188</v>
      </c>
    </row>
    <row r="939" spans="6:25" ht="18" customHeight="1" x14ac:dyDescent="0.3">
      <c r="G939" s="13" t="s">
        <v>5173</v>
      </c>
    </row>
    <row r="940" spans="6:25" ht="18" customHeight="1" x14ac:dyDescent="0.3">
      <c r="G940" s="13" t="s">
        <v>6069</v>
      </c>
    </row>
    <row r="941" spans="6:25" ht="18" customHeight="1" x14ac:dyDescent="0.3">
      <c r="G941" s="13" t="s">
        <v>5200</v>
      </c>
    </row>
    <row r="942" spans="6:25" ht="18" customHeight="1" x14ac:dyDescent="0.3">
      <c r="G942" s="45" t="s">
        <v>6117</v>
      </c>
      <c r="H942" s="26"/>
      <c r="I942" s="26"/>
      <c r="J942" s="26"/>
      <c r="K942" s="26"/>
      <c r="L942" s="26"/>
      <c r="M942" s="26"/>
      <c r="N942" s="26"/>
      <c r="O942" s="26"/>
    </row>
    <row r="943" spans="6:25" ht="18" customHeight="1" x14ac:dyDescent="0.3">
      <c r="G943" s="13" t="s">
        <v>6118</v>
      </c>
    </row>
    <row r="944" spans="6:25" ht="18" customHeight="1" x14ac:dyDescent="0.3">
      <c r="G944" s="13" t="s">
        <v>6119</v>
      </c>
    </row>
    <row r="945" spans="7:15" ht="18" customHeight="1" x14ac:dyDescent="0.3">
      <c r="G945" s="13" t="s">
        <v>5805</v>
      </c>
    </row>
    <row r="946" spans="7:15" ht="18" customHeight="1" x14ac:dyDescent="0.3">
      <c r="G946" s="13" t="s">
        <v>6120</v>
      </c>
    </row>
    <row r="947" spans="7:15" ht="18" customHeight="1" x14ac:dyDescent="0.3">
      <c r="G947" s="13" t="s">
        <v>5200</v>
      </c>
    </row>
    <row r="948" spans="7:15" ht="18" customHeight="1" x14ac:dyDescent="0.3">
      <c r="G948" s="13" t="s">
        <v>5175</v>
      </c>
    </row>
    <row r="949" spans="7:15" ht="18" customHeight="1" x14ac:dyDescent="0.3">
      <c r="G949" s="13" t="s">
        <v>5217</v>
      </c>
    </row>
    <row r="950" spans="7:15" ht="18" customHeight="1" x14ac:dyDescent="0.3">
      <c r="G950" s="45" t="s">
        <v>6121</v>
      </c>
      <c r="H950" s="26"/>
      <c r="I950" s="26"/>
      <c r="J950" s="26"/>
      <c r="K950" s="26"/>
      <c r="L950" s="26"/>
      <c r="M950" s="26"/>
      <c r="N950" s="26"/>
      <c r="O950" s="26"/>
    </row>
    <row r="951" spans="7:15" ht="18" customHeight="1" x14ac:dyDescent="0.3">
      <c r="G951" s="13" t="s">
        <v>5200</v>
      </c>
    </row>
    <row r="952" spans="7:15" ht="18" customHeight="1" x14ac:dyDescent="0.3">
      <c r="G952" s="13" t="s">
        <v>5759</v>
      </c>
    </row>
    <row r="953" spans="7:15" ht="18" customHeight="1" x14ac:dyDescent="0.3">
      <c r="G953" s="13" t="s">
        <v>6097</v>
      </c>
      <c r="H953" s="14"/>
      <c r="I953" s="14"/>
      <c r="J953" s="14"/>
      <c r="K953" s="14"/>
      <c r="L953" s="14"/>
      <c r="M953" s="14"/>
      <c r="N953" s="14"/>
      <c r="O953" s="14"/>
    </row>
    <row r="954" spans="7:15" ht="18" customHeight="1" x14ac:dyDescent="0.3">
      <c r="G954" s="13" t="s">
        <v>3127</v>
      </c>
    </row>
    <row r="955" spans="7:15" ht="18" customHeight="1" x14ac:dyDescent="0.3">
      <c r="G955" s="13" t="s">
        <v>6082</v>
      </c>
      <c r="H955" s="14"/>
      <c r="I955" s="14"/>
      <c r="J955" s="14"/>
      <c r="K955" s="14"/>
      <c r="L955" s="14"/>
      <c r="M955" s="14"/>
      <c r="N955" s="14"/>
      <c r="O955" s="14"/>
    </row>
    <row r="956" spans="7:15" ht="18" customHeight="1" x14ac:dyDescent="0.3">
      <c r="G956" s="13" t="s">
        <v>3127</v>
      </c>
    </row>
    <row r="957" spans="7:15" ht="18" customHeight="1" x14ac:dyDescent="0.3">
      <c r="G957" s="13" t="s">
        <v>6122</v>
      </c>
    </row>
    <row r="958" spans="7:15" ht="18" customHeight="1" x14ac:dyDescent="0.3">
      <c r="G958" s="13" t="s">
        <v>6123</v>
      </c>
    </row>
    <row r="959" spans="7:15" ht="18" customHeight="1" x14ac:dyDescent="0.3">
      <c r="G959" s="13" t="s">
        <v>6124</v>
      </c>
    </row>
    <row r="960" spans="7:15" ht="18" customHeight="1" x14ac:dyDescent="0.3">
      <c r="G960" s="13" t="s">
        <v>5200</v>
      </c>
    </row>
    <row r="961" spans="6:15" ht="18" customHeight="1" x14ac:dyDescent="0.3">
      <c r="G961" s="13" t="s">
        <v>5763</v>
      </c>
    </row>
    <row r="962" spans="6:15" ht="18" customHeight="1" x14ac:dyDescent="0.3">
      <c r="G962" s="13" t="s">
        <v>5200</v>
      </c>
    </row>
    <row r="963" spans="6:15" ht="18" customHeight="1" x14ac:dyDescent="0.3">
      <c r="G963" s="45" t="s">
        <v>6081</v>
      </c>
      <c r="H963" s="26"/>
      <c r="I963" s="26"/>
      <c r="J963" s="26"/>
      <c r="K963" s="26"/>
      <c r="L963" s="26"/>
      <c r="M963" s="26"/>
      <c r="N963" s="26"/>
      <c r="O963" s="26"/>
    </row>
    <row r="964" spans="6:15" ht="18" customHeight="1" x14ac:dyDescent="0.3">
      <c r="G964" s="13" t="s">
        <v>5189</v>
      </c>
    </row>
    <row r="965" spans="6:15" ht="18" customHeight="1" x14ac:dyDescent="0.3">
      <c r="G965" s="63" t="s">
        <v>5178</v>
      </c>
    </row>
    <row r="967" spans="6:15" ht="18" customHeight="1" x14ac:dyDescent="0.3">
      <c r="F967" s="11" t="s">
        <v>5188</v>
      </c>
    </row>
    <row r="968" spans="6:15" ht="18" customHeight="1" x14ac:dyDescent="0.3">
      <c r="F968" s="13" t="s">
        <v>5173</v>
      </c>
    </row>
    <row r="969" spans="6:15" ht="18" customHeight="1" x14ac:dyDescent="0.3">
      <c r="F969" s="13" t="s">
        <v>6069</v>
      </c>
    </row>
    <row r="970" spans="6:15" ht="18" customHeight="1" x14ac:dyDescent="0.3">
      <c r="F970" s="13" t="s">
        <v>5200</v>
      </c>
    </row>
    <row r="971" spans="6:15" ht="18" customHeight="1" x14ac:dyDescent="0.3">
      <c r="F971" s="45" t="s">
        <v>6125</v>
      </c>
      <c r="G971" s="26"/>
      <c r="H971" s="26"/>
      <c r="I971" s="26"/>
      <c r="J971" s="26"/>
      <c r="K971" s="26"/>
      <c r="L971" s="26"/>
    </row>
    <row r="972" spans="6:15" ht="18" customHeight="1" x14ac:dyDescent="0.3">
      <c r="F972" s="13" t="s">
        <v>5200</v>
      </c>
    </row>
    <row r="973" spans="6:15" ht="18" customHeight="1" x14ac:dyDescent="0.3">
      <c r="F973" s="45" t="s">
        <v>6117</v>
      </c>
      <c r="G973" s="26"/>
      <c r="H973" s="26"/>
      <c r="I973" s="26"/>
      <c r="J973" s="26"/>
      <c r="K973" s="26"/>
      <c r="L973" s="26"/>
    </row>
    <row r="974" spans="6:15" ht="18" customHeight="1" x14ac:dyDescent="0.3">
      <c r="F974" s="13" t="s">
        <v>6118</v>
      </c>
    </row>
    <row r="975" spans="6:15" ht="18" customHeight="1" x14ac:dyDescent="0.3">
      <c r="F975" s="13" t="s">
        <v>6119</v>
      </c>
    </row>
    <row r="976" spans="6:15" ht="18" customHeight="1" x14ac:dyDescent="0.3">
      <c r="F976" s="13" t="s">
        <v>5805</v>
      </c>
    </row>
    <row r="977" spans="6:12" ht="18" customHeight="1" x14ac:dyDescent="0.3">
      <c r="F977" s="13" t="s">
        <v>6120</v>
      </c>
    </row>
    <row r="978" spans="6:12" ht="18" customHeight="1" x14ac:dyDescent="0.3">
      <c r="F978" s="13" t="s">
        <v>5200</v>
      </c>
    </row>
    <row r="979" spans="6:12" ht="18" customHeight="1" x14ac:dyDescent="0.3">
      <c r="F979" s="13" t="s">
        <v>5175</v>
      </c>
    </row>
    <row r="980" spans="6:12" ht="18" customHeight="1" x14ac:dyDescent="0.3">
      <c r="F980" s="13" t="s">
        <v>5217</v>
      </c>
    </row>
    <row r="981" spans="6:12" ht="18" customHeight="1" x14ac:dyDescent="0.3">
      <c r="F981" s="45" t="s">
        <v>6126</v>
      </c>
      <c r="G981" s="26"/>
      <c r="H981" s="26"/>
      <c r="I981" s="26"/>
      <c r="J981" s="26"/>
      <c r="K981" s="26"/>
      <c r="L981" s="26"/>
    </row>
    <row r="982" spans="6:12" ht="18" customHeight="1" x14ac:dyDescent="0.3">
      <c r="F982" s="13" t="s">
        <v>5200</v>
      </c>
    </row>
    <row r="983" spans="6:12" ht="18" customHeight="1" x14ac:dyDescent="0.3">
      <c r="F983" s="81" t="s">
        <v>6127</v>
      </c>
      <c r="G983" s="14"/>
      <c r="H983" s="14"/>
      <c r="I983" s="14"/>
      <c r="J983" s="14"/>
      <c r="K983" s="14"/>
      <c r="L983" s="14"/>
    </row>
    <row r="984" spans="6:12" ht="18" customHeight="1" x14ac:dyDescent="0.3">
      <c r="F984" s="13" t="s">
        <v>5200</v>
      </c>
    </row>
    <row r="985" spans="6:12" ht="18" customHeight="1" x14ac:dyDescent="0.3">
      <c r="F985" s="13" t="s">
        <v>5759</v>
      </c>
    </row>
    <row r="986" spans="6:12" ht="18" customHeight="1" x14ac:dyDescent="0.3">
      <c r="F986" s="13" t="s">
        <v>6097</v>
      </c>
    </row>
    <row r="987" spans="6:12" ht="18" customHeight="1" x14ac:dyDescent="0.3">
      <c r="F987" s="13" t="s">
        <v>3127</v>
      </c>
    </row>
    <row r="988" spans="6:12" ht="18" customHeight="1" x14ac:dyDescent="0.3">
      <c r="F988" s="13" t="s">
        <v>6082</v>
      </c>
    </row>
    <row r="989" spans="6:12" ht="18" customHeight="1" x14ac:dyDescent="0.3">
      <c r="F989" s="13" t="s">
        <v>3127</v>
      </c>
    </row>
    <row r="990" spans="6:12" ht="18" customHeight="1" x14ac:dyDescent="0.3">
      <c r="F990" s="13" t="s">
        <v>6122</v>
      </c>
    </row>
    <row r="991" spans="6:12" ht="18" customHeight="1" x14ac:dyDescent="0.3">
      <c r="F991" s="13" t="s">
        <v>6123</v>
      </c>
    </row>
    <row r="992" spans="6:12" ht="18" customHeight="1" x14ac:dyDescent="0.3">
      <c r="F992" s="13" t="s">
        <v>6124</v>
      </c>
    </row>
    <row r="993" spans="6:26" ht="18" customHeight="1" x14ac:dyDescent="0.3">
      <c r="F993" s="13" t="s">
        <v>5200</v>
      </c>
    </row>
    <row r="994" spans="6:26" ht="18" customHeight="1" x14ac:dyDescent="0.3">
      <c r="F994" s="13" t="s">
        <v>5763</v>
      </c>
    </row>
    <row r="995" spans="6:26" ht="18" customHeight="1" x14ac:dyDescent="0.3">
      <c r="F995" s="13" t="s">
        <v>5200</v>
      </c>
    </row>
    <row r="996" spans="6:26" ht="18" customHeight="1" x14ac:dyDescent="0.3">
      <c r="F996" s="13" t="s">
        <v>6081</v>
      </c>
    </row>
    <row r="997" spans="6:26" ht="18" customHeight="1" x14ac:dyDescent="0.3">
      <c r="F997" s="13" t="s">
        <v>5189</v>
      </c>
    </row>
    <row r="998" spans="6:26" ht="18" customHeight="1" x14ac:dyDescent="0.3">
      <c r="F998" s="63" t="s">
        <v>5178</v>
      </c>
    </row>
    <row r="999" spans="6:26" ht="18" customHeight="1" x14ac:dyDescent="0.3">
      <c r="F999" s="84" t="s">
        <v>6128</v>
      </c>
      <c r="G999" s="85"/>
      <c r="H999" s="85"/>
      <c r="I999" s="85"/>
      <c r="J999" s="85"/>
      <c r="K999" s="85"/>
      <c r="L999" s="85"/>
      <c r="M999" s="85"/>
      <c r="N999" s="85"/>
      <c r="O999" s="85"/>
    </row>
    <row r="1000" spans="6:26" ht="18" customHeight="1" x14ac:dyDescent="0.3">
      <c r="F1000" s="84" t="s">
        <v>6129</v>
      </c>
      <c r="G1000" s="85"/>
      <c r="H1000" s="85"/>
      <c r="I1000" s="85"/>
      <c r="J1000" s="85"/>
      <c r="K1000" s="85"/>
      <c r="L1000" s="85"/>
      <c r="M1000" s="85"/>
      <c r="N1000" s="85"/>
      <c r="O1000" s="85"/>
    </row>
    <row r="1001" spans="6:26" ht="18" customHeight="1" x14ac:dyDescent="0.3">
      <c r="F1001" s="84" t="s">
        <v>6130</v>
      </c>
      <c r="G1001" s="85"/>
      <c r="H1001" s="85"/>
      <c r="I1001" s="85"/>
      <c r="J1001" s="85"/>
      <c r="K1001" s="85"/>
      <c r="L1001" s="85"/>
      <c r="M1001" s="85"/>
      <c r="N1001" s="85"/>
      <c r="O1001" s="85"/>
    </row>
    <row r="1002" spans="6:26" ht="18" customHeight="1" x14ac:dyDescent="0.3">
      <c r="F1002" s="84" t="s">
        <v>6131</v>
      </c>
      <c r="G1002" s="85"/>
      <c r="H1002" s="85"/>
      <c r="I1002" s="85"/>
      <c r="J1002" s="85"/>
      <c r="K1002" s="85"/>
      <c r="L1002" s="85"/>
      <c r="M1002" s="85"/>
      <c r="N1002" s="85"/>
      <c r="O1002" s="85"/>
    </row>
    <row r="1004" spans="6:26" ht="18" customHeight="1" x14ac:dyDescent="0.3">
      <c r="F1004" s="24" t="s">
        <v>6132</v>
      </c>
      <c r="G1004" s="19"/>
      <c r="H1004" s="19"/>
      <c r="I1004" s="19"/>
    </row>
    <row r="1005" spans="6:26" ht="18" customHeight="1" x14ac:dyDescent="0.3">
      <c r="G1005" t="s">
        <v>6133</v>
      </c>
    </row>
    <row r="1007" spans="6:26" ht="18" customHeight="1" x14ac:dyDescent="0.3">
      <c r="G1007" s="171" t="s">
        <v>6104</v>
      </c>
      <c r="H1007" s="171"/>
      <c r="I1007" s="171"/>
      <c r="J1007" s="171"/>
      <c r="K1007" s="171"/>
      <c r="L1007" s="171" t="s">
        <v>12</v>
      </c>
      <c r="M1007" s="171"/>
      <c r="N1007" s="171"/>
      <c r="O1007" s="171"/>
      <c r="P1007" s="171"/>
      <c r="Q1007" s="171"/>
      <c r="R1007" s="171"/>
      <c r="S1007" s="171"/>
      <c r="T1007" s="171"/>
      <c r="U1007" s="171"/>
      <c r="V1007" s="171"/>
      <c r="W1007" s="171"/>
      <c r="X1007" s="171"/>
      <c r="Y1007" s="171"/>
      <c r="Z1007" s="171"/>
    </row>
    <row r="1008" spans="6:26" ht="18" customHeight="1" x14ac:dyDescent="0.3">
      <c r="G1008" s="150" t="s">
        <v>6134</v>
      </c>
      <c r="H1008" s="150"/>
      <c r="I1008" s="150"/>
      <c r="J1008" s="150"/>
      <c r="K1008" s="150"/>
      <c r="L1008" s="170" t="s">
        <v>6108</v>
      </c>
      <c r="M1008" s="170"/>
      <c r="N1008" s="170"/>
      <c r="O1008" s="170"/>
      <c r="P1008" s="170"/>
      <c r="Q1008" s="170"/>
      <c r="R1008" s="170"/>
      <c r="S1008" s="170"/>
      <c r="T1008" s="170"/>
      <c r="U1008" s="170"/>
      <c r="V1008" s="170"/>
      <c r="W1008" s="170"/>
      <c r="X1008" s="170"/>
      <c r="Y1008" s="170"/>
      <c r="Z1008" s="170"/>
    </row>
    <row r="1009" spans="7:26" ht="18" customHeight="1" x14ac:dyDescent="0.3">
      <c r="G1009" s="150" t="s">
        <v>6135</v>
      </c>
      <c r="H1009" s="150"/>
      <c r="I1009" s="150"/>
      <c r="J1009" s="150"/>
      <c r="K1009" s="150"/>
      <c r="L1009" s="170" t="s">
        <v>6109</v>
      </c>
      <c r="M1009" s="170"/>
      <c r="N1009" s="170"/>
      <c r="O1009" s="170"/>
      <c r="P1009" s="170"/>
      <c r="Q1009" s="170"/>
      <c r="R1009" s="170"/>
      <c r="S1009" s="170"/>
      <c r="T1009" s="170"/>
      <c r="U1009" s="170"/>
      <c r="V1009" s="170"/>
      <c r="W1009" s="170"/>
      <c r="X1009" s="170"/>
      <c r="Y1009" s="170"/>
      <c r="Z1009" s="170"/>
    </row>
    <row r="1010" spans="7:26" ht="18" customHeight="1" x14ac:dyDescent="0.3">
      <c r="G1010" s="150" t="s">
        <v>6136</v>
      </c>
      <c r="H1010" s="150"/>
      <c r="I1010" s="150"/>
      <c r="J1010" s="150"/>
      <c r="K1010" s="150"/>
      <c r="L1010" s="170" t="s">
        <v>6138</v>
      </c>
      <c r="M1010" s="170"/>
      <c r="N1010" s="170"/>
      <c r="O1010" s="170"/>
      <c r="P1010" s="170"/>
      <c r="Q1010" s="170"/>
      <c r="R1010" s="170"/>
      <c r="S1010" s="170"/>
      <c r="T1010" s="170"/>
      <c r="U1010" s="170"/>
      <c r="V1010" s="170"/>
      <c r="W1010" s="170"/>
      <c r="X1010" s="170"/>
      <c r="Y1010" s="170"/>
      <c r="Z1010" s="170"/>
    </row>
    <row r="1011" spans="7:26" ht="18" customHeight="1" x14ac:dyDescent="0.3">
      <c r="G1011" s="150" t="s">
        <v>6137</v>
      </c>
      <c r="H1011" s="150"/>
      <c r="I1011" s="150"/>
      <c r="J1011" s="150"/>
      <c r="K1011" s="150"/>
      <c r="L1011" s="170" t="s">
        <v>6113</v>
      </c>
      <c r="M1011" s="170"/>
      <c r="N1011" s="170"/>
      <c r="O1011" s="170"/>
      <c r="P1011" s="170"/>
      <c r="Q1011" s="170"/>
      <c r="R1011" s="170"/>
      <c r="S1011" s="170"/>
      <c r="T1011" s="170"/>
      <c r="U1011" s="170"/>
      <c r="V1011" s="170"/>
      <c r="W1011" s="170"/>
      <c r="X1011" s="170"/>
      <c r="Y1011" s="170"/>
      <c r="Z1011" s="170"/>
    </row>
    <row r="1013" spans="7:26" ht="18" customHeight="1" x14ac:dyDescent="0.3">
      <c r="G1013" s="11" t="s">
        <v>5188</v>
      </c>
    </row>
    <row r="1014" spans="7:26" ht="18" customHeight="1" x14ac:dyDescent="0.3">
      <c r="G1014" s="13" t="s">
        <v>5173</v>
      </c>
    </row>
    <row r="1015" spans="7:26" ht="18" customHeight="1" x14ac:dyDescent="0.3">
      <c r="G1015" s="13" t="s">
        <v>5200</v>
      </c>
    </row>
    <row r="1016" spans="7:26" ht="18" customHeight="1" x14ac:dyDescent="0.3">
      <c r="G1016" s="13" t="s">
        <v>5175</v>
      </c>
    </row>
    <row r="1017" spans="7:26" ht="18" customHeight="1" x14ac:dyDescent="0.3">
      <c r="G1017" s="13" t="s">
        <v>5217</v>
      </c>
    </row>
    <row r="1018" spans="7:26" ht="18" customHeight="1" x14ac:dyDescent="0.3">
      <c r="G1018" s="13" t="s">
        <v>6139</v>
      </c>
    </row>
    <row r="1019" spans="7:26" ht="18" customHeight="1" x14ac:dyDescent="0.3">
      <c r="G1019" s="13" t="s">
        <v>6140</v>
      </c>
    </row>
    <row r="1020" spans="7:26" ht="18" customHeight="1" x14ac:dyDescent="0.3">
      <c r="G1020" s="13" t="s">
        <v>6141</v>
      </c>
    </row>
    <row r="1021" spans="7:26" ht="18" customHeight="1" x14ac:dyDescent="0.3">
      <c r="G1021" s="13" t="s">
        <v>6142</v>
      </c>
    </row>
    <row r="1022" spans="7:26" ht="18" customHeight="1" x14ac:dyDescent="0.3">
      <c r="G1022" s="13" t="s">
        <v>6143</v>
      </c>
    </row>
    <row r="1023" spans="7:26" ht="18" customHeight="1" x14ac:dyDescent="0.3">
      <c r="G1023" s="13" t="s">
        <v>6144</v>
      </c>
    </row>
    <row r="1024" spans="7:26" ht="18" customHeight="1" x14ac:dyDescent="0.3">
      <c r="G1024" s="13" t="s">
        <v>6145</v>
      </c>
    </row>
    <row r="1025" spans="7:16" ht="18" customHeight="1" x14ac:dyDescent="0.3">
      <c r="G1025" s="13" t="s">
        <v>6146</v>
      </c>
    </row>
    <row r="1026" spans="7:16" ht="18" customHeight="1" x14ac:dyDescent="0.3">
      <c r="G1026" s="13" t="s">
        <v>6147</v>
      </c>
    </row>
    <row r="1027" spans="7:16" ht="18" customHeight="1" x14ac:dyDescent="0.3">
      <c r="G1027" s="13" t="s">
        <v>5275</v>
      </c>
    </row>
    <row r="1028" spans="7:16" ht="18" customHeight="1" x14ac:dyDescent="0.3">
      <c r="G1028" s="13" t="s">
        <v>5275</v>
      </c>
    </row>
    <row r="1029" spans="7:16" ht="18" customHeight="1" x14ac:dyDescent="0.3">
      <c r="G1029" s="13" t="s">
        <v>6148</v>
      </c>
    </row>
    <row r="1030" spans="7:16" ht="18" customHeight="1" x14ac:dyDescent="0.3">
      <c r="G1030" s="13" t="s">
        <v>6149</v>
      </c>
    </row>
    <row r="1031" spans="7:16" ht="18" customHeight="1" x14ac:dyDescent="0.3">
      <c r="G1031" s="13" t="s">
        <v>6145</v>
      </c>
    </row>
    <row r="1032" spans="7:16" ht="18" customHeight="1" x14ac:dyDescent="0.3">
      <c r="G1032" s="13" t="s">
        <v>6150</v>
      </c>
    </row>
    <row r="1033" spans="7:16" ht="18" customHeight="1" x14ac:dyDescent="0.3">
      <c r="G1033" s="13" t="s">
        <v>6147</v>
      </c>
    </row>
    <row r="1034" spans="7:16" ht="18" customHeight="1" x14ac:dyDescent="0.3">
      <c r="G1034" s="13" t="s">
        <v>5275</v>
      </c>
    </row>
    <row r="1035" spans="7:16" ht="18" customHeight="1" x14ac:dyDescent="0.3">
      <c r="G1035" s="13" t="s">
        <v>5189</v>
      </c>
    </row>
    <row r="1036" spans="7:16" ht="18" customHeight="1" x14ac:dyDescent="0.3">
      <c r="G1036" s="63" t="s">
        <v>5178</v>
      </c>
    </row>
    <row r="1037" spans="7:16" ht="18" customHeight="1" x14ac:dyDescent="0.3">
      <c r="G1037" s="84" t="s">
        <v>6154</v>
      </c>
      <c r="H1037" s="85"/>
      <c r="I1037" s="85"/>
      <c r="J1037" s="85"/>
      <c r="K1037" s="85"/>
      <c r="L1037" s="85"/>
      <c r="M1037" s="85"/>
      <c r="N1037" s="85"/>
      <c r="O1037" s="85"/>
      <c r="P1037" s="85"/>
    </row>
    <row r="1038" spans="7:16" ht="18" customHeight="1" x14ac:dyDescent="0.3">
      <c r="G1038" s="84" t="s">
        <v>6155</v>
      </c>
      <c r="H1038" s="85"/>
      <c r="I1038" s="85"/>
      <c r="J1038" s="85"/>
      <c r="K1038" s="85"/>
      <c r="L1038" s="85"/>
      <c r="M1038" s="85"/>
      <c r="N1038" s="85"/>
      <c r="O1038" s="85"/>
      <c r="P1038" s="85"/>
    </row>
    <row r="1039" spans="7:16" ht="18" customHeight="1" x14ac:dyDescent="0.3">
      <c r="G1039" s="84" t="s">
        <v>6151</v>
      </c>
      <c r="H1039" s="85"/>
      <c r="I1039" s="85"/>
      <c r="J1039" s="85"/>
      <c r="K1039" s="85"/>
      <c r="L1039" s="85"/>
      <c r="M1039" s="85"/>
      <c r="N1039" s="85"/>
      <c r="O1039" s="85"/>
      <c r="P1039" s="85"/>
    </row>
    <row r="1040" spans="7:16" ht="18" customHeight="1" x14ac:dyDescent="0.3">
      <c r="G1040" s="84" t="s">
        <v>6152</v>
      </c>
      <c r="H1040" s="85"/>
      <c r="I1040" s="85"/>
      <c r="J1040" s="85"/>
      <c r="K1040" s="85"/>
      <c r="L1040" s="85"/>
      <c r="M1040" s="85"/>
      <c r="N1040" s="85"/>
      <c r="O1040" s="85"/>
      <c r="P1040" s="85"/>
    </row>
    <row r="1041" spans="7:16" ht="18" customHeight="1" x14ac:dyDescent="0.3">
      <c r="G1041" s="84" t="s">
        <v>5227</v>
      </c>
      <c r="H1041" s="85"/>
      <c r="I1041" s="85"/>
      <c r="J1041" s="85"/>
      <c r="K1041" s="85"/>
      <c r="L1041" s="85"/>
      <c r="M1041" s="85"/>
      <c r="N1041" s="85"/>
      <c r="O1041" s="85"/>
      <c r="P1041" s="85"/>
    </row>
    <row r="1042" spans="7:16" ht="18" customHeight="1" x14ac:dyDescent="0.3">
      <c r="G1042" s="84" t="s">
        <v>6156</v>
      </c>
      <c r="H1042" s="85"/>
      <c r="I1042" s="85"/>
      <c r="J1042" s="85"/>
      <c r="K1042" s="85"/>
      <c r="L1042" s="85"/>
      <c r="M1042" s="85"/>
      <c r="N1042" s="85"/>
      <c r="O1042" s="85"/>
      <c r="P1042" s="85"/>
    </row>
    <row r="1043" spans="7:16" ht="18" customHeight="1" x14ac:dyDescent="0.3">
      <c r="G1043" s="84" t="s">
        <v>6157</v>
      </c>
      <c r="H1043" s="85"/>
      <c r="I1043" s="85"/>
      <c r="J1043" s="85"/>
      <c r="K1043" s="85"/>
      <c r="L1043" s="85"/>
      <c r="M1043" s="85"/>
      <c r="N1043" s="85"/>
      <c r="O1043" s="85"/>
      <c r="P1043" s="85"/>
    </row>
    <row r="1044" spans="7:16" ht="18" customHeight="1" x14ac:dyDescent="0.3">
      <c r="G1044" s="84" t="s">
        <v>6158</v>
      </c>
      <c r="H1044" s="85"/>
      <c r="I1044" s="85"/>
      <c r="J1044" s="85"/>
      <c r="K1044" s="85"/>
      <c r="L1044" s="85"/>
      <c r="M1044" s="85"/>
      <c r="N1044" s="85"/>
      <c r="O1044" s="85"/>
      <c r="P1044" s="85"/>
    </row>
    <row r="1045" spans="7:16" ht="18" customHeight="1" x14ac:dyDescent="0.3">
      <c r="G1045" s="84" t="s">
        <v>6153</v>
      </c>
      <c r="H1045" s="85"/>
      <c r="I1045" s="85"/>
      <c r="J1045" s="85"/>
      <c r="K1045" s="85"/>
      <c r="L1045" s="85"/>
      <c r="M1045" s="85"/>
      <c r="N1045" s="85"/>
      <c r="O1045" s="85"/>
      <c r="P1045" s="85"/>
    </row>
    <row r="1046" spans="7:16" ht="18" customHeight="1" x14ac:dyDescent="0.3">
      <c r="G1046" s="84" t="s">
        <v>6152</v>
      </c>
      <c r="H1046" s="85"/>
      <c r="I1046" s="85"/>
      <c r="J1046" s="85"/>
      <c r="K1046" s="85"/>
      <c r="L1046" s="85"/>
      <c r="M1046" s="85"/>
      <c r="N1046" s="85"/>
      <c r="O1046" s="85"/>
      <c r="P1046" s="85"/>
    </row>
    <row r="1047" spans="7:16" ht="18" customHeight="1" x14ac:dyDescent="0.3">
      <c r="G1047" s="85"/>
      <c r="H1047" s="85"/>
      <c r="I1047" s="85"/>
      <c r="J1047" s="85"/>
      <c r="K1047" s="85"/>
      <c r="L1047" s="85"/>
      <c r="M1047" s="85"/>
      <c r="N1047" s="85"/>
      <c r="O1047" s="85"/>
      <c r="P1047" s="85"/>
    </row>
  </sheetData>
  <mergeCells count="87">
    <mergeCell ref="A1:A8"/>
    <mergeCell ref="B2:F2"/>
    <mergeCell ref="B3:F3"/>
    <mergeCell ref="B4:F4"/>
    <mergeCell ref="B5:F5"/>
    <mergeCell ref="B8:F8"/>
    <mergeCell ref="F209:H209"/>
    <mergeCell ref="I209:O209"/>
    <mergeCell ref="F210:H210"/>
    <mergeCell ref="I210:O210"/>
    <mergeCell ref="F211:H211"/>
    <mergeCell ref="I211:O211"/>
    <mergeCell ref="F212:H212"/>
    <mergeCell ref="I212:O212"/>
    <mergeCell ref="F213:H213"/>
    <mergeCell ref="I213:O213"/>
    <mergeCell ref="F217:H217"/>
    <mergeCell ref="I217:O217"/>
    <mergeCell ref="F218:H218"/>
    <mergeCell ref="I218:O218"/>
    <mergeCell ref="F219:H219"/>
    <mergeCell ref="I219:O219"/>
    <mergeCell ref="F220:H220"/>
    <mergeCell ref="I220:O220"/>
    <mergeCell ref="G654:J654"/>
    <mergeCell ref="K654:X654"/>
    <mergeCell ref="F221:H221"/>
    <mergeCell ref="I221:O221"/>
    <mergeCell ref="E224:G224"/>
    <mergeCell ref="E264:G264"/>
    <mergeCell ref="E285:G285"/>
    <mergeCell ref="G652:J652"/>
    <mergeCell ref="K652:X652"/>
    <mergeCell ref="G653:J653"/>
    <mergeCell ref="K653:X653"/>
    <mergeCell ref="G655:J655"/>
    <mergeCell ref="K655:X655"/>
    <mergeCell ref="G656:J656"/>
    <mergeCell ref="K656:X656"/>
    <mergeCell ref="G657:J657"/>
    <mergeCell ref="K657:X657"/>
    <mergeCell ref="G658:J658"/>
    <mergeCell ref="K658:X658"/>
    <mergeCell ref="G659:J659"/>
    <mergeCell ref="K659:X659"/>
    <mergeCell ref="G660:J660"/>
    <mergeCell ref="K660:X660"/>
    <mergeCell ref="G661:J661"/>
    <mergeCell ref="K661:X661"/>
    <mergeCell ref="G662:J662"/>
    <mergeCell ref="K662:X662"/>
    <mergeCell ref="H829:K829"/>
    <mergeCell ref="L829:P829"/>
    <mergeCell ref="Q829:AC829"/>
    <mergeCell ref="H830:K830"/>
    <mergeCell ref="L830:P830"/>
    <mergeCell ref="Q830:AC830"/>
    <mergeCell ref="H831:K831"/>
    <mergeCell ref="L831:P831"/>
    <mergeCell ref="Q831:AC831"/>
    <mergeCell ref="F930:J930"/>
    <mergeCell ref="K930:Y930"/>
    <mergeCell ref="H832:K832"/>
    <mergeCell ref="L832:P832"/>
    <mergeCell ref="Q832:AC832"/>
    <mergeCell ref="H833:K833"/>
    <mergeCell ref="L833:P833"/>
    <mergeCell ref="Q833:AC833"/>
    <mergeCell ref="O842:W842"/>
    <mergeCell ref="F928:J928"/>
    <mergeCell ref="K928:Y928"/>
    <mergeCell ref="F929:J929"/>
    <mergeCell ref="K929:Y929"/>
    <mergeCell ref="F931:J931"/>
    <mergeCell ref="K931:Y931"/>
    <mergeCell ref="F932:J932"/>
    <mergeCell ref="K932:Y932"/>
    <mergeCell ref="G1007:K1007"/>
    <mergeCell ref="L1007:Z1007"/>
    <mergeCell ref="G1011:K1011"/>
    <mergeCell ref="L1011:Z1011"/>
    <mergeCell ref="G1008:K1008"/>
    <mergeCell ref="L1008:Z1008"/>
    <mergeCell ref="G1009:K1009"/>
    <mergeCell ref="L1009:Z1009"/>
    <mergeCell ref="G1010:K1010"/>
    <mergeCell ref="L1010:Z1010"/>
  </mergeCells>
  <phoneticPr fontId="2" type="noConversion"/>
  <hyperlinks>
    <hyperlink ref="A1:A8" location="목차!A1" display="목차!A1" xr:uid="{00000000-0004-0000-0A00-000000000000}"/>
    <hyperlink ref="A8" location="목차!A1" display="목차!A1" xr:uid="{00000000-0004-0000-0A00-000001000000}"/>
    <hyperlink ref="G8" r:id="rId1" xr:uid="{00000000-0004-0000-0A00-000002000000}"/>
    <hyperlink ref="A36" location="temp!A1" display="^" xr:uid="{00000000-0004-0000-0A00-000003000000}"/>
    <hyperlink ref="G5" r:id="rId2" xr:uid="{00000000-0004-0000-0A00-000004000000}"/>
    <hyperlink ref="G2" r:id="rId3" xr:uid="{00000000-0004-0000-0A00-000005000000}"/>
    <hyperlink ref="G3" r:id="rId4" xr:uid="{00000000-0004-0000-0A00-000006000000}"/>
    <hyperlink ref="G4" r:id="rId5" xr:uid="{00000000-0004-0000-0A00-000007000000}"/>
    <hyperlink ref="G6" r:id="rId6" xr:uid="{00000000-0004-0000-0A00-000008000000}"/>
    <hyperlink ref="G7" r:id="rId7" xr:uid="{00000000-0004-0000-0A00-000009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Z198"/>
  <sheetViews>
    <sheetView showGridLines="0" topLeftCell="A206" zoomScale="130" zoomScaleNormal="130" workbookViewId="0">
      <selection activeCell="G224" sqref="G224"/>
    </sheetView>
  </sheetViews>
  <sheetFormatPr defaultColWidth="5.625" defaultRowHeight="18" customHeight="1" x14ac:dyDescent="0.3"/>
  <cols>
    <col min="1" max="1" width="4.625" customWidth="1"/>
  </cols>
  <sheetData>
    <row r="1" spans="1:9" ht="18" customHeight="1" x14ac:dyDescent="0.3">
      <c r="A1" s="145" t="s">
        <v>2</v>
      </c>
    </row>
    <row r="2" spans="1:9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9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9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9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9" ht="18" customHeight="1" x14ac:dyDescent="0.3">
      <c r="A6" s="146"/>
      <c r="B6" s="108" t="s">
        <v>3995</v>
      </c>
      <c r="C6" s="108"/>
      <c r="D6" s="108"/>
      <c r="E6" s="108"/>
      <c r="F6" s="108"/>
      <c r="G6" s="5" t="s">
        <v>3996</v>
      </c>
    </row>
    <row r="7" spans="1:9" ht="18" customHeight="1" x14ac:dyDescent="0.3">
      <c r="A7" s="146"/>
      <c r="B7" s="108" t="s">
        <v>4316</v>
      </c>
      <c r="C7" s="108"/>
      <c r="D7" s="108"/>
      <c r="E7" s="108"/>
      <c r="F7" s="108"/>
      <c r="G7" s="5" t="s">
        <v>4315</v>
      </c>
    </row>
    <row r="8" spans="1:9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9" ht="18" customHeight="1" x14ac:dyDescent="0.3">
      <c r="B9" s="9" t="s">
        <v>5168</v>
      </c>
      <c r="C9" s="9"/>
      <c r="D9" s="9"/>
    </row>
    <row r="10" spans="1:9" ht="18" customHeight="1" x14ac:dyDescent="0.3">
      <c r="C10" t="s">
        <v>5169</v>
      </c>
    </row>
    <row r="11" spans="1:9" ht="18" customHeight="1" x14ac:dyDescent="0.3">
      <c r="C11" t="s">
        <v>5170</v>
      </c>
    </row>
    <row r="12" spans="1:9" ht="18" customHeight="1" x14ac:dyDescent="0.3">
      <c r="C12" t="s">
        <v>5171</v>
      </c>
    </row>
    <row r="14" spans="1:9" ht="18" customHeight="1" x14ac:dyDescent="0.3">
      <c r="C14" t="s">
        <v>5172</v>
      </c>
    </row>
    <row r="15" spans="1:9" ht="18" customHeight="1" x14ac:dyDescent="0.3">
      <c r="D15" t="s">
        <v>5174</v>
      </c>
      <c r="F15" t="s">
        <v>5180</v>
      </c>
      <c r="I15" t="s">
        <v>5186</v>
      </c>
    </row>
    <row r="17" spans="4:11" ht="18" customHeight="1" x14ac:dyDescent="0.3">
      <c r="D17" t="s">
        <v>5176</v>
      </c>
      <c r="F17" t="s">
        <v>5181</v>
      </c>
      <c r="I17" t="s">
        <v>5187</v>
      </c>
    </row>
    <row r="19" spans="4:11" ht="18" customHeight="1" x14ac:dyDescent="0.3">
      <c r="D19" t="s">
        <v>5177</v>
      </c>
      <c r="F19" t="s">
        <v>5182</v>
      </c>
      <c r="I19" t="s">
        <v>5183</v>
      </c>
    </row>
    <row r="21" spans="4:11" ht="18" customHeight="1" x14ac:dyDescent="0.3">
      <c r="D21" t="s">
        <v>5184</v>
      </c>
    </row>
    <row r="22" spans="4:11" ht="18" customHeight="1" x14ac:dyDescent="0.3">
      <c r="D22" t="s">
        <v>5179</v>
      </c>
    </row>
    <row r="24" spans="4:11" ht="18" customHeight="1" x14ac:dyDescent="0.3">
      <c r="D24" t="s">
        <v>5174</v>
      </c>
    </row>
    <row r="25" spans="4:11" ht="18" customHeight="1" x14ac:dyDescent="0.3">
      <c r="E25" t="s">
        <v>5186</v>
      </c>
    </row>
    <row r="26" spans="4:11" ht="18" customHeight="1" x14ac:dyDescent="0.3">
      <c r="D26" t="s">
        <v>5176</v>
      </c>
    </row>
    <row r="27" spans="4:11" ht="18" customHeight="1" x14ac:dyDescent="0.3">
      <c r="E27" t="s">
        <v>5187</v>
      </c>
    </row>
    <row r="28" spans="4:11" ht="18" customHeight="1" x14ac:dyDescent="0.3">
      <c r="D28" t="s">
        <v>5184</v>
      </c>
    </row>
    <row r="29" spans="4:11" ht="18" customHeight="1" x14ac:dyDescent="0.3">
      <c r="D29" t="s">
        <v>5185</v>
      </c>
    </row>
    <row r="31" spans="4:11" ht="18" customHeight="1" x14ac:dyDescent="0.3">
      <c r="D31" s="11" t="s">
        <v>5188</v>
      </c>
      <c r="K31" s="32" t="s">
        <v>5191</v>
      </c>
    </row>
    <row r="32" spans="4:11" ht="18" customHeight="1" x14ac:dyDescent="0.3">
      <c r="D32" s="13" t="s">
        <v>5175</v>
      </c>
    </row>
    <row r="33" spans="1:11" ht="18" customHeight="1" x14ac:dyDescent="0.3">
      <c r="D33" s="13" t="s">
        <v>5190</v>
      </c>
      <c r="K33" s="32" t="s">
        <v>5192</v>
      </c>
    </row>
    <row r="34" spans="1:11" ht="18" customHeight="1" x14ac:dyDescent="0.3">
      <c r="D34" s="13" t="s">
        <v>5189</v>
      </c>
    </row>
    <row r="35" spans="1:11" ht="18" customHeight="1" x14ac:dyDescent="0.3">
      <c r="A35" s="5" t="s">
        <v>3</v>
      </c>
      <c r="D35" s="63" t="s">
        <v>5178</v>
      </c>
      <c r="K35" s="32" t="s">
        <v>5193</v>
      </c>
    </row>
    <row r="37" spans="1:11" ht="18" customHeight="1" x14ac:dyDescent="0.3">
      <c r="D37" s="30" t="s">
        <v>5194</v>
      </c>
      <c r="E37" s="9"/>
    </row>
    <row r="38" spans="1:11" ht="18" customHeight="1" x14ac:dyDescent="0.3">
      <c r="E38" s="32" t="s">
        <v>5195</v>
      </c>
    </row>
    <row r="39" spans="1:11" ht="18" customHeight="1" x14ac:dyDescent="0.3">
      <c r="E39" t="s">
        <v>5196</v>
      </c>
    </row>
    <row r="41" spans="1:11" ht="18" customHeight="1" x14ac:dyDescent="0.3">
      <c r="E41" s="11" t="s">
        <v>5188</v>
      </c>
    </row>
    <row r="42" spans="1:11" ht="18" customHeight="1" x14ac:dyDescent="0.3">
      <c r="E42" s="13" t="s">
        <v>5173</v>
      </c>
    </row>
    <row r="43" spans="1:11" ht="18" customHeight="1" x14ac:dyDescent="0.3">
      <c r="E43" s="13" t="s">
        <v>5197</v>
      </c>
    </row>
    <row r="44" spans="1:11" ht="18" customHeight="1" x14ac:dyDescent="0.3">
      <c r="E44" s="13" t="s">
        <v>5198</v>
      </c>
    </row>
    <row r="45" spans="1:11" ht="18" customHeight="1" x14ac:dyDescent="0.3">
      <c r="E45" s="13" t="s">
        <v>5175</v>
      </c>
    </row>
    <row r="46" spans="1:11" ht="18" customHeight="1" x14ac:dyDescent="0.3">
      <c r="E46" s="13" t="s">
        <v>5199</v>
      </c>
    </row>
    <row r="47" spans="1:11" ht="18" customHeight="1" x14ac:dyDescent="0.3">
      <c r="E47" s="13" t="s">
        <v>5200</v>
      </c>
    </row>
    <row r="48" spans="1:11" ht="18" customHeight="1" x14ac:dyDescent="0.3">
      <c r="E48" s="13" t="s">
        <v>5201</v>
      </c>
    </row>
    <row r="49" spans="5:14" ht="18" customHeight="1" x14ac:dyDescent="0.3">
      <c r="E49" s="13" t="s">
        <v>5202</v>
      </c>
      <c r="N49" t="s">
        <v>5203</v>
      </c>
    </row>
    <row r="50" spans="5:14" ht="18" customHeight="1" x14ac:dyDescent="0.3">
      <c r="E50" s="13" t="s">
        <v>5189</v>
      </c>
    </row>
    <row r="51" spans="5:14" ht="18" customHeight="1" x14ac:dyDescent="0.3">
      <c r="E51" s="63" t="s">
        <v>5178</v>
      </c>
    </row>
    <row r="54" spans="5:14" ht="18" customHeight="1" x14ac:dyDescent="0.3">
      <c r="E54" s="11" t="s">
        <v>5188</v>
      </c>
    </row>
    <row r="55" spans="5:14" ht="18" customHeight="1" x14ac:dyDescent="0.3">
      <c r="E55" s="13" t="s">
        <v>5173</v>
      </c>
    </row>
    <row r="56" spans="5:14" ht="18" customHeight="1" x14ac:dyDescent="0.3">
      <c r="E56" s="13" t="s">
        <v>5197</v>
      </c>
    </row>
    <row r="57" spans="5:14" ht="18" customHeight="1" x14ac:dyDescent="0.3">
      <c r="E57" s="13" t="s">
        <v>5198</v>
      </c>
    </row>
    <row r="58" spans="5:14" ht="18" customHeight="1" x14ac:dyDescent="0.3">
      <c r="E58" s="13" t="s">
        <v>5175</v>
      </c>
    </row>
    <row r="59" spans="5:14" ht="18" customHeight="1" x14ac:dyDescent="0.3">
      <c r="E59" s="13" t="s">
        <v>5199</v>
      </c>
    </row>
    <row r="60" spans="5:14" ht="18" customHeight="1" x14ac:dyDescent="0.3">
      <c r="E60" s="13" t="s">
        <v>5204</v>
      </c>
      <c r="N60" t="s">
        <v>5208</v>
      </c>
    </row>
    <row r="61" spans="5:14" ht="18" customHeight="1" x14ac:dyDescent="0.3">
      <c r="E61" s="12" t="s">
        <v>5205</v>
      </c>
    </row>
    <row r="62" spans="5:14" ht="18" customHeight="1" x14ac:dyDescent="0.3">
      <c r="E62" s="12" t="s">
        <v>5206</v>
      </c>
    </row>
    <row r="63" spans="5:14" ht="18" customHeight="1" x14ac:dyDescent="0.3">
      <c r="E63" s="12" t="s">
        <v>5207</v>
      </c>
    </row>
    <row r="64" spans="5:14" ht="18" customHeight="1" x14ac:dyDescent="0.3">
      <c r="E64" s="13" t="s">
        <v>5189</v>
      </c>
    </row>
    <row r="65" spans="4:14" ht="18" customHeight="1" x14ac:dyDescent="0.3">
      <c r="E65" s="63" t="s">
        <v>5178</v>
      </c>
    </row>
    <row r="67" spans="4:14" ht="18" customHeight="1" x14ac:dyDescent="0.3">
      <c r="D67" s="9" t="s">
        <v>5209</v>
      </c>
      <c r="E67" s="9"/>
      <c r="F67" s="9"/>
    </row>
    <row r="68" spans="4:14" ht="18" customHeight="1" x14ac:dyDescent="0.3">
      <c r="E68" t="s">
        <v>5210</v>
      </c>
    </row>
    <row r="70" spans="4:14" ht="18" customHeight="1" x14ac:dyDescent="0.3">
      <c r="E70" s="25" t="s">
        <v>5211</v>
      </c>
      <c r="F70" s="25"/>
      <c r="G70" s="25"/>
    </row>
    <row r="71" spans="4:14" ht="18" customHeight="1" x14ac:dyDescent="0.3">
      <c r="F71" s="80" t="s">
        <v>5212</v>
      </c>
    </row>
    <row r="72" spans="4:14" ht="18" customHeight="1" x14ac:dyDescent="0.3">
      <c r="F72" s="80"/>
    </row>
    <row r="73" spans="4:14" ht="18" customHeight="1" x14ac:dyDescent="0.3">
      <c r="E73" s="25" t="s">
        <v>5213</v>
      </c>
      <c r="F73" s="25"/>
      <c r="G73" s="25"/>
    </row>
    <row r="74" spans="4:14" ht="18" customHeight="1" x14ac:dyDescent="0.3">
      <c r="F74" s="80" t="s">
        <v>5214</v>
      </c>
    </row>
    <row r="76" spans="4:14" ht="18" customHeight="1" x14ac:dyDescent="0.3">
      <c r="F76" s="11" t="s">
        <v>5188</v>
      </c>
    </row>
    <row r="77" spans="4:14" ht="18" customHeight="1" x14ac:dyDescent="0.3">
      <c r="F77" s="13" t="s">
        <v>5173</v>
      </c>
    </row>
    <row r="78" spans="4:14" ht="18" customHeight="1" x14ac:dyDescent="0.3">
      <c r="F78" s="13" t="s">
        <v>5215</v>
      </c>
    </row>
    <row r="79" spans="4:14" ht="18" customHeight="1" x14ac:dyDescent="0.3">
      <c r="F79" s="13" t="s">
        <v>5175</v>
      </c>
    </row>
    <row r="80" spans="4:14" ht="18" customHeight="1" x14ac:dyDescent="0.3">
      <c r="E80" s="15"/>
      <c r="F80" s="60" t="s">
        <v>5216</v>
      </c>
      <c r="G80" s="15"/>
      <c r="H80" s="15"/>
      <c r="I80" s="15"/>
      <c r="J80" s="15"/>
      <c r="K80" s="15"/>
      <c r="L80" s="15"/>
      <c r="M80" s="15"/>
      <c r="N80" t="s">
        <v>5222</v>
      </c>
    </row>
    <row r="81" spans="5:9" ht="18" customHeight="1" x14ac:dyDescent="0.3">
      <c r="F81" s="13" t="s">
        <v>5217</v>
      </c>
    </row>
    <row r="82" spans="5:9" ht="18" customHeight="1" x14ac:dyDescent="0.3">
      <c r="F82" s="13" t="s">
        <v>5218</v>
      </c>
    </row>
    <row r="83" spans="5:9" ht="18" customHeight="1" x14ac:dyDescent="0.3">
      <c r="F83" s="13" t="s">
        <v>5189</v>
      </c>
    </row>
    <row r="84" spans="5:9" ht="18" customHeight="1" x14ac:dyDescent="0.3">
      <c r="F84" s="63" t="s">
        <v>5178</v>
      </c>
    </row>
    <row r="85" spans="5:9" ht="18" customHeight="1" x14ac:dyDescent="0.3">
      <c r="F85" s="13" t="s">
        <v>5219</v>
      </c>
    </row>
    <row r="86" spans="5:9" ht="18" customHeight="1" x14ac:dyDescent="0.3">
      <c r="F86" s="13" t="s">
        <v>5220</v>
      </c>
    </row>
    <row r="87" spans="5:9" ht="18" customHeight="1" x14ac:dyDescent="0.3">
      <c r="F87" s="13" t="s">
        <v>5221</v>
      </c>
    </row>
    <row r="89" spans="5:9" ht="18" customHeight="1" x14ac:dyDescent="0.3">
      <c r="E89" s="26" t="s">
        <v>5223</v>
      </c>
      <c r="F89" s="26"/>
      <c r="G89" s="26"/>
      <c r="H89" s="26"/>
      <c r="I89" s="26"/>
    </row>
    <row r="90" spans="5:9" ht="18" customHeight="1" x14ac:dyDescent="0.3">
      <c r="F90" s="11" t="s">
        <v>5188</v>
      </c>
    </row>
    <row r="91" spans="5:9" ht="18" customHeight="1" x14ac:dyDescent="0.3">
      <c r="F91" s="13" t="s">
        <v>5173</v>
      </c>
    </row>
    <row r="92" spans="5:9" ht="18" customHeight="1" x14ac:dyDescent="0.3">
      <c r="F92" s="13" t="s">
        <v>5224</v>
      </c>
    </row>
    <row r="93" spans="5:9" ht="18" customHeight="1" x14ac:dyDescent="0.3">
      <c r="F93" s="13" t="s">
        <v>5175</v>
      </c>
    </row>
    <row r="94" spans="5:9" ht="18" customHeight="1" x14ac:dyDescent="0.3">
      <c r="F94" s="13" t="s">
        <v>5225</v>
      </c>
    </row>
    <row r="95" spans="5:9" ht="18" customHeight="1" x14ac:dyDescent="0.3">
      <c r="F95" s="13" t="s">
        <v>5189</v>
      </c>
    </row>
    <row r="96" spans="5:9" ht="18" customHeight="1" x14ac:dyDescent="0.3">
      <c r="F96" s="63" t="s">
        <v>5178</v>
      </c>
    </row>
    <row r="97" spans="5:15" ht="18" customHeight="1" x14ac:dyDescent="0.3">
      <c r="F97" s="84" t="s">
        <v>5226</v>
      </c>
      <c r="G97" s="85"/>
      <c r="H97" s="85"/>
      <c r="I97" s="85"/>
      <c r="J97" s="85"/>
      <c r="K97" s="85"/>
      <c r="L97" s="85"/>
      <c r="M97" s="85"/>
      <c r="N97" s="85"/>
      <c r="O97" s="85"/>
    </row>
    <row r="98" spans="5:15" ht="18" customHeight="1" x14ac:dyDescent="0.3">
      <c r="F98" s="84" t="s">
        <v>5227</v>
      </c>
      <c r="G98" s="85"/>
      <c r="H98" s="85"/>
      <c r="I98" s="85"/>
      <c r="J98" s="85"/>
      <c r="K98" s="85"/>
      <c r="L98" s="85"/>
      <c r="M98" s="85"/>
      <c r="N98" s="85"/>
      <c r="O98" s="85"/>
    </row>
    <row r="101" spans="5:15" ht="18" customHeight="1" x14ac:dyDescent="0.3">
      <c r="E101" s="109" t="s">
        <v>5228</v>
      </c>
      <c r="F101" s="26"/>
      <c r="G101" s="26"/>
      <c r="H101" s="26"/>
    </row>
    <row r="102" spans="5:15" ht="18" customHeight="1" x14ac:dyDescent="0.3">
      <c r="F102" t="s">
        <v>5229</v>
      </c>
    </row>
    <row r="104" spans="5:15" ht="18" customHeight="1" x14ac:dyDescent="0.3">
      <c r="F104" t="s">
        <v>5230</v>
      </c>
    </row>
    <row r="106" spans="5:15" ht="18" customHeight="1" x14ac:dyDescent="0.3">
      <c r="F106" s="11" t="s">
        <v>5188</v>
      </c>
    </row>
    <row r="107" spans="5:15" ht="18" customHeight="1" x14ac:dyDescent="0.3">
      <c r="F107" s="13" t="s">
        <v>5173</v>
      </c>
    </row>
    <row r="108" spans="5:15" ht="18" customHeight="1" x14ac:dyDescent="0.3">
      <c r="F108" s="60" t="s">
        <v>5231</v>
      </c>
      <c r="G108" s="15"/>
      <c r="H108" s="15"/>
      <c r="I108" s="15"/>
      <c r="J108" s="15"/>
      <c r="K108" s="15"/>
      <c r="L108" s="15"/>
    </row>
    <row r="109" spans="5:15" ht="18" customHeight="1" x14ac:dyDescent="0.3">
      <c r="F109" s="13" t="s">
        <v>5175</v>
      </c>
    </row>
    <row r="110" spans="5:15" ht="18" customHeight="1" x14ac:dyDescent="0.3">
      <c r="F110" s="13" t="s">
        <v>5232</v>
      </c>
    </row>
    <row r="111" spans="5:15" ht="18" customHeight="1" x14ac:dyDescent="0.3">
      <c r="F111" s="13" t="s">
        <v>5189</v>
      </c>
    </row>
    <row r="112" spans="5:15" ht="18" customHeight="1" x14ac:dyDescent="0.3">
      <c r="F112" s="63" t="s">
        <v>5178</v>
      </c>
    </row>
    <row r="113" spans="5:15" ht="18" customHeight="1" x14ac:dyDescent="0.3">
      <c r="F113" s="84" t="s">
        <v>5233</v>
      </c>
      <c r="G113" s="85"/>
      <c r="H113" s="85"/>
      <c r="I113" s="85"/>
      <c r="J113" s="85"/>
      <c r="K113" s="85"/>
      <c r="L113" s="85"/>
      <c r="M113" s="85"/>
      <c r="N113" s="85"/>
      <c r="O113" s="85"/>
    </row>
    <row r="114" spans="5:15" s="110" customFormat="1" ht="18" customHeight="1" x14ac:dyDescent="0.3">
      <c r="F114" s="84" t="s">
        <v>5238</v>
      </c>
      <c r="G114" s="85"/>
      <c r="H114" s="85"/>
      <c r="I114" s="85"/>
      <c r="J114" s="85"/>
      <c r="K114" s="85"/>
      <c r="L114" s="85"/>
      <c r="M114" s="85"/>
      <c r="N114" s="85"/>
      <c r="O114" s="85"/>
    </row>
    <row r="116" spans="5:15" ht="18" customHeight="1" x14ac:dyDescent="0.3">
      <c r="F116" s="11" t="s">
        <v>5188</v>
      </c>
    </row>
    <row r="117" spans="5:15" ht="18" customHeight="1" x14ac:dyDescent="0.3">
      <c r="F117" s="13" t="s">
        <v>5173</v>
      </c>
    </row>
    <row r="118" spans="5:15" ht="18" customHeight="1" x14ac:dyDescent="0.3">
      <c r="F118" s="60" t="s">
        <v>5234</v>
      </c>
      <c r="G118" s="15"/>
      <c r="H118" s="15"/>
      <c r="I118" s="15"/>
      <c r="J118" s="15"/>
      <c r="K118" s="15"/>
      <c r="L118" s="15"/>
    </row>
    <row r="119" spans="5:15" ht="18" customHeight="1" x14ac:dyDescent="0.3">
      <c r="F119" s="13" t="s">
        <v>5175</v>
      </c>
    </row>
    <row r="120" spans="5:15" ht="18" customHeight="1" x14ac:dyDescent="0.3">
      <c r="F120" s="13" t="s">
        <v>5235</v>
      </c>
    </row>
    <row r="121" spans="5:15" ht="18" customHeight="1" x14ac:dyDescent="0.3">
      <c r="F121" s="13" t="s">
        <v>5189</v>
      </c>
    </row>
    <row r="122" spans="5:15" ht="18" customHeight="1" x14ac:dyDescent="0.3">
      <c r="F122" s="63" t="s">
        <v>5178</v>
      </c>
    </row>
    <row r="123" spans="5:15" ht="18" customHeight="1" x14ac:dyDescent="0.3">
      <c r="F123" s="84" t="s">
        <v>5236</v>
      </c>
      <c r="G123" s="85"/>
      <c r="H123" s="85"/>
      <c r="I123" s="85"/>
      <c r="J123" s="85"/>
      <c r="K123" s="85"/>
      <c r="L123" s="85"/>
      <c r="M123" s="85"/>
      <c r="N123" s="85"/>
      <c r="O123" s="85"/>
    </row>
    <row r="124" spans="5:15" s="110" customFormat="1" ht="18" customHeight="1" x14ac:dyDescent="0.3">
      <c r="F124" s="84" t="s">
        <v>5237</v>
      </c>
      <c r="G124" s="85"/>
      <c r="H124" s="85"/>
      <c r="I124" s="85"/>
      <c r="J124" s="85"/>
      <c r="K124" s="85"/>
      <c r="L124" s="85"/>
      <c r="M124" s="85"/>
      <c r="N124" s="85"/>
      <c r="O124" s="85"/>
    </row>
    <row r="127" spans="5:15" ht="18" customHeight="1" x14ac:dyDescent="0.3">
      <c r="E127" s="9" t="s">
        <v>5239</v>
      </c>
      <c r="F127" s="9"/>
      <c r="G127" s="9"/>
    </row>
    <row r="129" spans="5:26" ht="18" customHeight="1" x14ac:dyDescent="0.3">
      <c r="F129" t="s">
        <v>5240</v>
      </c>
    </row>
    <row r="130" spans="5:26" ht="18" customHeight="1" x14ac:dyDescent="0.3">
      <c r="G130" t="s">
        <v>5241</v>
      </c>
    </row>
    <row r="131" spans="5:26" ht="18" customHeight="1" x14ac:dyDescent="0.3">
      <c r="G131" t="s">
        <v>5242</v>
      </c>
    </row>
    <row r="132" spans="5:26" ht="18" customHeight="1" x14ac:dyDescent="0.3">
      <c r="G132" t="s">
        <v>5243</v>
      </c>
    </row>
    <row r="133" spans="5:26" ht="18" customHeight="1" x14ac:dyDescent="0.3">
      <c r="H133" t="s">
        <v>5244</v>
      </c>
    </row>
    <row r="134" spans="5:26" ht="18" customHeight="1" x14ac:dyDescent="0.3">
      <c r="H134" t="s">
        <v>5245</v>
      </c>
    </row>
    <row r="135" spans="5:26" ht="18" customHeight="1" x14ac:dyDescent="0.3">
      <c r="H135" t="s">
        <v>5246</v>
      </c>
    </row>
    <row r="136" spans="5:26" ht="18" customHeight="1" x14ac:dyDescent="0.3">
      <c r="H136" t="s">
        <v>5247</v>
      </c>
    </row>
    <row r="138" spans="5:26" ht="18" customHeight="1" x14ac:dyDescent="0.3">
      <c r="E138" s="9" t="s">
        <v>5248</v>
      </c>
      <c r="F138" s="9"/>
      <c r="G138" s="9"/>
    </row>
    <row r="139" spans="5:26" ht="18" customHeight="1" x14ac:dyDescent="0.3">
      <c r="F139" t="s">
        <v>5249</v>
      </c>
    </row>
    <row r="141" spans="5:26" ht="18" customHeight="1" x14ac:dyDescent="0.3">
      <c r="F141" s="26" t="s">
        <v>5250</v>
      </c>
      <c r="G141" s="26"/>
      <c r="H141" s="26"/>
      <c r="I141" s="26"/>
    </row>
    <row r="142" spans="5:26" ht="18" customHeight="1" x14ac:dyDescent="0.3">
      <c r="G142" t="s">
        <v>5251</v>
      </c>
    </row>
    <row r="144" spans="5:26" ht="18" customHeight="1" x14ac:dyDescent="0.3">
      <c r="G144" s="184" t="s">
        <v>5252</v>
      </c>
      <c r="H144" s="184"/>
      <c r="I144" s="184"/>
      <c r="J144" s="184"/>
      <c r="K144" s="184"/>
      <c r="L144" s="184" t="s">
        <v>5253</v>
      </c>
      <c r="M144" s="184"/>
      <c r="N144" s="184"/>
      <c r="O144" s="184"/>
      <c r="P144" s="184"/>
      <c r="Q144" s="184"/>
      <c r="R144" s="184"/>
      <c r="S144" s="184"/>
      <c r="T144" s="184"/>
      <c r="U144" s="184"/>
      <c r="V144" s="184"/>
      <c r="W144" s="184"/>
      <c r="X144" s="184"/>
      <c r="Y144" s="184"/>
      <c r="Z144" s="184"/>
    </row>
    <row r="145" spans="6:26" ht="18" customHeight="1" x14ac:dyDescent="0.3">
      <c r="G145" s="148" t="s">
        <v>5254</v>
      </c>
      <c r="H145" s="148"/>
      <c r="I145" s="148"/>
      <c r="J145" s="148"/>
      <c r="K145" s="148"/>
      <c r="L145" s="150" t="s">
        <v>5255</v>
      </c>
      <c r="M145" s="150"/>
      <c r="N145" s="150"/>
      <c r="O145" s="150"/>
      <c r="P145" s="150"/>
      <c r="Q145" s="150"/>
      <c r="R145" s="150"/>
      <c r="S145" s="150"/>
      <c r="T145" s="150"/>
      <c r="U145" s="150"/>
      <c r="V145" s="150"/>
      <c r="W145" s="150"/>
      <c r="X145" s="150"/>
      <c r="Y145" s="150"/>
      <c r="Z145" s="150"/>
    </row>
    <row r="146" spans="6:26" ht="18" customHeight="1" x14ac:dyDescent="0.3">
      <c r="G146" s="148" t="s">
        <v>5256</v>
      </c>
      <c r="H146" s="148"/>
      <c r="I146" s="148"/>
      <c r="J146" s="148"/>
      <c r="K146" s="148"/>
      <c r="L146" s="188" t="s">
        <v>5257</v>
      </c>
      <c r="M146" s="150"/>
      <c r="N146" s="150"/>
      <c r="O146" s="150"/>
      <c r="P146" s="150"/>
      <c r="Q146" s="150"/>
      <c r="R146" s="150"/>
      <c r="S146" s="150"/>
      <c r="T146" s="150"/>
      <c r="U146" s="150"/>
      <c r="V146" s="150"/>
      <c r="W146" s="150"/>
      <c r="X146" s="150"/>
      <c r="Y146" s="150"/>
      <c r="Z146" s="150"/>
    </row>
    <row r="147" spans="6:26" ht="18" customHeight="1" x14ac:dyDescent="0.3">
      <c r="G147" s="148" t="s">
        <v>5258</v>
      </c>
      <c r="H147" s="148"/>
      <c r="I147" s="148"/>
      <c r="J147" s="148"/>
      <c r="K147" s="148"/>
      <c r="L147" s="188" t="s">
        <v>5259</v>
      </c>
      <c r="M147" s="150"/>
      <c r="N147" s="150"/>
      <c r="O147" s="150"/>
      <c r="P147" s="150"/>
      <c r="Q147" s="150"/>
      <c r="R147" s="150"/>
      <c r="S147" s="150"/>
      <c r="T147" s="150"/>
      <c r="U147" s="150"/>
      <c r="V147" s="150"/>
      <c r="W147" s="150"/>
      <c r="X147" s="150"/>
      <c r="Y147" s="150"/>
      <c r="Z147" s="150"/>
    </row>
    <row r="148" spans="6:26" ht="18" customHeight="1" x14ac:dyDescent="0.3">
      <c r="G148" s="148" t="s">
        <v>5260</v>
      </c>
      <c r="H148" s="148"/>
      <c r="I148" s="148"/>
      <c r="J148" s="148"/>
      <c r="K148" s="148"/>
      <c r="L148" s="150" t="s">
        <v>5261</v>
      </c>
      <c r="M148" s="150"/>
      <c r="N148" s="150"/>
      <c r="O148" s="150"/>
      <c r="P148" s="150"/>
      <c r="Q148" s="150"/>
      <c r="R148" s="150"/>
      <c r="S148" s="150"/>
      <c r="T148" s="150"/>
      <c r="U148" s="150"/>
      <c r="V148" s="150"/>
      <c r="W148" s="150"/>
      <c r="X148" s="150"/>
      <c r="Y148" s="150"/>
      <c r="Z148" s="150"/>
    </row>
    <row r="149" spans="6:26" ht="18" customHeight="1" x14ac:dyDescent="0.3">
      <c r="G149" s="189" t="s">
        <v>5262</v>
      </c>
      <c r="H149" s="148"/>
      <c r="I149" s="148"/>
      <c r="J149" s="148"/>
      <c r="K149" s="148"/>
      <c r="L149" s="150" t="s">
        <v>5263</v>
      </c>
      <c r="M149" s="150"/>
      <c r="N149" s="150"/>
      <c r="O149" s="150"/>
      <c r="P149" s="150"/>
      <c r="Q149" s="150"/>
      <c r="R149" s="150"/>
      <c r="S149" s="150"/>
      <c r="T149" s="150"/>
      <c r="U149" s="150"/>
      <c r="V149" s="150"/>
      <c r="W149" s="150"/>
      <c r="X149" s="150"/>
      <c r="Y149" s="150"/>
      <c r="Z149" s="150"/>
    </row>
    <row r="151" spans="6:26" ht="18" customHeight="1" x14ac:dyDescent="0.3">
      <c r="F151" s="26" t="s">
        <v>5264</v>
      </c>
      <c r="G151" s="26"/>
      <c r="H151" s="26"/>
      <c r="I151" s="26"/>
    </row>
    <row r="152" spans="6:26" ht="18" customHeight="1" x14ac:dyDescent="0.3">
      <c r="G152" t="s">
        <v>5265</v>
      </c>
    </row>
    <row r="154" spans="6:26" ht="18" customHeight="1" x14ac:dyDescent="0.3">
      <c r="H154" t="s">
        <v>5266</v>
      </c>
    </row>
    <row r="155" spans="6:26" ht="18" customHeight="1" x14ac:dyDescent="0.3">
      <c r="H155" t="s">
        <v>5267</v>
      </c>
    </row>
    <row r="157" spans="6:26" ht="18" customHeight="1" x14ac:dyDescent="0.3">
      <c r="H157" s="11" t="s">
        <v>5188</v>
      </c>
    </row>
    <row r="158" spans="6:26" ht="18" customHeight="1" x14ac:dyDescent="0.3">
      <c r="H158" s="13" t="s">
        <v>5173</v>
      </c>
    </row>
    <row r="159" spans="6:26" ht="18" customHeight="1" x14ac:dyDescent="0.3">
      <c r="H159" s="45" t="s">
        <v>5268</v>
      </c>
      <c r="I159" s="26"/>
      <c r="J159" s="26"/>
      <c r="K159" s="26"/>
      <c r="L159" s="26"/>
      <c r="M159" s="26"/>
      <c r="N159" s="26"/>
    </row>
    <row r="160" spans="6:26" ht="18" customHeight="1" x14ac:dyDescent="0.3">
      <c r="H160" s="13" t="s">
        <v>5175</v>
      </c>
    </row>
    <row r="161" spans="8:15" ht="18" customHeight="1" x14ac:dyDescent="0.3">
      <c r="H161" s="13" t="s">
        <v>5269</v>
      </c>
    </row>
    <row r="162" spans="8:15" ht="18" customHeight="1" x14ac:dyDescent="0.3">
      <c r="H162" s="13" t="s">
        <v>5189</v>
      </c>
    </row>
    <row r="163" spans="8:15" ht="18" customHeight="1" x14ac:dyDescent="0.3">
      <c r="H163" s="63" t="s">
        <v>5178</v>
      </c>
    </row>
    <row r="164" spans="8:15" ht="18" customHeight="1" x14ac:dyDescent="0.3">
      <c r="H164" s="84" t="s">
        <v>5270</v>
      </c>
      <c r="I164" s="85"/>
      <c r="J164" s="85"/>
      <c r="K164" s="85"/>
      <c r="L164" s="85"/>
      <c r="M164" s="85"/>
      <c r="N164" s="85"/>
      <c r="O164" s="85"/>
    </row>
    <row r="165" spans="8:15" ht="18" customHeight="1" x14ac:dyDescent="0.3">
      <c r="H165" s="84" t="s">
        <v>5227</v>
      </c>
      <c r="I165" s="85"/>
      <c r="J165" s="85"/>
      <c r="K165" s="85"/>
      <c r="L165" s="85"/>
      <c r="M165" s="85"/>
      <c r="N165" s="85"/>
      <c r="O165" s="85"/>
    </row>
    <row r="169" spans="8:15" ht="18" customHeight="1" x14ac:dyDescent="0.3">
      <c r="H169" s="11" t="s">
        <v>5188</v>
      </c>
    </row>
    <row r="170" spans="8:15" ht="18" customHeight="1" x14ac:dyDescent="0.3">
      <c r="H170" s="13" t="s">
        <v>5173</v>
      </c>
    </row>
    <row r="171" spans="8:15" ht="18" customHeight="1" x14ac:dyDescent="0.3">
      <c r="H171" s="13" t="s">
        <v>5271</v>
      </c>
    </row>
    <row r="172" spans="8:15" ht="18" customHeight="1" x14ac:dyDescent="0.3">
      <c r="H172" s="13" t="s">
        <v>5175</v>
      </c>
    </row>
    <row r="173" spans="8:15" ht="18" customHeight="1" x14ac:dyDescent="0.3">
      <c r="H173" s="13" t="s">
        <v>5217</v>
      </c>
    </row>
    <row r="174" spans="8:15" ht="18" customHeight="1" x14ac:dyDescent="0.3">
      <c r="H174" s="13" t="s">
        <v>5272</v>
      </c>
    </row>
    <row r="175" spans="8:15" ht="18" customHeight="1" x14ac:dyDescent="0.3">
      <c r="H175" s="13" t="s">
        <v>5273</v>
      </c>
    </row>
    <row r="176" spans="8:15" ht="18" customHeight="1" x14ac:dyDescent="0.3">
      <c r="H176" s="13" t="s">
        <v>5274</v>
      </c>
    </row>
    <row r="177" spans="7:24" ht="18" customHeight="1" x14ac:dyDescent="0.3">
      <c r="H177" s="13" t="s">
        <v>5275</v>
      </c>
    </row>
    <row r="178" spans="7:24" ht="18" customHeight="1" x14ac:dyDescent="0.3">
      <c r="H178" s="13" t="s">
        <v>5276</v>
      </c>
    </row>
    <row r="179" spans="7:24" ht="18" customHeight="1" x14ac:dyDescent="0.3">
      <c r="H179" s="13" t="s">
        <v>5277</v>
      </c>
    </row>
    <row r="180" spans="7:24" ht="18" customHeight="1" x14ac:dyDescent="0.3">
      <c r="H180" s="13" t="s">
        <v>5278</v>
      </c>
    </row>
    <row r="181" spans="7:24" ht="18" customHeight="1" x14ac:dyDescent="0.3">
      <c r="H181" s="13" t="s">
        <v>5189</v>
      </c>
    </row>
    <row r="182" spans="7:24" ht="18" customHeight="1" x14ac:dyDescent="0.3">
      <c r="H182" s="63" t="s">
        <v>5178</v>
      </c>
    </row>
    <row r="183" spans="7:24" ht="18" customHeight="1" x14ac:dyDescent="0.3">
      <c r="H183" s="84" t="s">
        <v>5279</v>
      </c>
      <c r="I183" s="85"/>
      <c r="J183" s="85"/>
      <c r="K183" s="85"/>
      <c r="L183" s="85"/>
      <c r="M183" s="85"/>
      <c r="N183" s="85"/>
      <c r="O183" s="85"/>
    </row>
    <row r="184" spans="7:24" ht="18" customHeight="1" x14ac:dyDescent="0.3">
      <c r="H184" s="84" t="s">
        <v>5280</v>
      </c>
      <c r="I184" s="85"/>
      <c r="J184" s="85"/>
      <c r="K184" s="85"/>
      <c r="L184" s="85"/>
      <c r="M184" s="85"/>
      <c r="N184" s="85"/>
      <c r="O184" s="85"/>
    </row>
    <row r="185" spans="7:24" ht="18" customHeight="1" x14ac:dyDescent="0.3">
      <c r="H185" s="84" t="s">
        <v>5281</v>
      </c>
      <c r="I185" s="85"/>
      <c r="J185" s="85"/>
      <c r="K185" s="85"/>
      <c r="L185" s="85"/>
      <c r="M185" s="85"/>
      <c r="N185" s="85"/>
      <c r="O185" s="85"/>
    </row>
    <row r="186" spans="7:24" s="110" customFormat="1" ht="18" customHeight="1" x14ac:dyDescent="0.3">
      <c r="H186" s="84" t="s">
        <v>5227</v>
      </c>
      <c r="I186" s="85"/>
      <c r="J186" s="85"/>
      <c r="K186" s="85"/>
      <c r="L186" s="85"/>
      <c r="M186" s="85"/>
      <c r="N186" s="85"/>
      <c r="O186" s="85"/>
    </row>
    <row r="188" spans="7:24" ht="18" customHeight="1" x14ac:dyDescent="0.3">
      <c r="G188" s="9" t="s">
        <v>5282</v>
      </c>
      <c r="H188" s="9"/>
      <c r="I188" s="9"/>
    </row>
    <row r="189" spans="7:24" ht="18" customHeight="1" x14ac:dyDescent="0.3">
      <c r="H189" s="111" t="s">
        <v>5291</v>
      </c>
    </row>
    <row r="190" spans="7:24" ht="18" customHeight="1" x14ac:dyDescent="0.3">
      <c r="H190" s="187" t="s">
        <v>5283</v>
      </c>
      <c r="I190" s="187"/>
      <c r="J190" s="187"/>
      <c r="K190" s="187"/>
      <c r="L190" s="187" t="s">
        <v>5252</v>
      </c>
      <c r="M190" s="187"/>
      <c r="N190" s="187"/>
      <c r="O190" s="187"/>
      <c r="P190" s="187"/>
      <c r="Q190" s="187" t="s">
        <v>5284</v>
      </c>
      <c r="R190" s="187"/>
      <c r="S190" s="187"/>
      <c r="T190" s="187"/>
      <c r="U190" s="187"/>
      <c r="V190" s="187"/>
      <c r="W190" s="187"/>
      <c r="X190" s="187"/>
    </row>
    <row r="191" spans="7:24" ht="18" customHeight="1" x14ac:dyDescent="0.3">
      <c r="H191" s="148" t="s">
        <v>5285</v>
      </c>
      <c r="I191" s="148"/>
      <c r="J191" s="148"/>
      <c r="K191" s="148"/>
      <c r="L191" s="148" t="s">
        <v>5286</v>
      </c>
      <c r="M191" s="148"/>
      <c r="N191" s="148"/>
      <c r="O191" s="148"/>
      <c r="P191" s="148"/>
      <c r="Q191" s="176" t="s">
        <v>5287</v>
      </c>
      <c r="R191" s="173"/>
      <c r="S191" s="173"/>
      <c r="T191" s="173"/>
      <c r="U191" s="173"/>
      <c r="V191" s="173"/>
      <c r="W191" s="173"/>
      <c r="X191" s="173"/>
    </row>
    <row r="192" spans="7:24" ht="18" customHeight="1" x14ac:dyDescent="0.3">
      <c r="H192" s="148" t="s">
        <v>5288</v>
      </c>
      <c r="I192" s="148"/>
      <c r="J192" s="148"/>
      <c r="K192" s="148"/>
      <c r="L192" s="148" t="s">
        <v>5289</v>
      </c>
      <c r="M192" s="148"/>
      <c r="N192" s="148"/>
      <c r="O192" s="148"/>
      <c r="P192" s="148"/>
      <c r="Q192" s="185" t="s">
        <v>5290</v>
      </c>
      <c r="R192" s="186"/>
      <c r="S192" s="186"/>
      <c r="T192" s="186"/>
      <c r="U192" s="186"/>
      <c r="V192" s="186"/>
      <c r="W192" s="186"/>
      <c r="X192" s="186"/>
    </row>
    <row r="194" spans="8:9" ht="18" customHeight="1" x14ac:dyDescent="0.3">
      <c r="H194" t="s">
        <v>5292</v>
      </c>
    </row>
    <row r="195" spans="8:9" ht="18" customHeight="1" x14ac:dyDescent="0.3">
      <c r="I195" t="s">
        <v>5293</v>
      </c>
    </row>
    <row r="197" spans="8:9" ht="18" customHeight="1" x14ac:dyDescent="0.3">
      <c r="I197" t="s">
        <v>5294</v>
      </c>
    </row>
    <row r="198" spans="8:9" ht="18" customHeight="1" x14ac:dyDescent="0.3">
      <c r="I198" t="s">
        <v>5295</v>
      </c>
    </row>
  </sheetData>
  <mergeCells count="27">
    <mergeCell ref="A1:A8"/>
    <mergeCell ref="B2:F2"/>
    <mergeCell ref="B3:F3"/>
    <mergeCell ref="B4:F4"/>
    <mergeCell ref="B5:F5"/>
    <mergeCell ref="B8:F8"/>
    <mergeCell ref="G144:K144"/>
    <mergeCell ref="L144:Z144"/>
    <mergeCell ref="G145:K145"/>
    <mergeCell ref="L145:Z145"/>
    <mergeCell ref="G146:K146"/>
    <mergeCell ref="L146:Z146"/>
    <mergeCell ref="G147:K147"/>
    <mergeCell ref="L147:Z147"/>
    <mergeCell ref="G148:K148"/>
    <mergeCell ref="L148:Z148"/>
    <mergeCell ref="G149:K149"/>
    <mergeCell ref="L149:Z149"/>
    <mergeCell ref="H192:K192"/>
    <mergeCell ref="L192:P192"/>
    <mergeCell ref="Q192:X192"/>
    <mergeCell ref="H190:K190"/>
    <mergeCell ref="L190:P190"/>
    <mergeCell ref="Q190:X190"/>
    <mergeCell ref="H191:K191"/>
    <mergeCell ref="L191:P191"/>
    <mergeCell ref="Q191:X191"/>
  </mergeCells>
  <phoneticPr fontId="2" type="noConversion"/>
  <hyperlinks>
    <hyperlink ref="A1:A8" location="목차!A1" display="목차!A1" xr:uid="{00000000-0004-0000-0B00-000000000000}"/>
    <hyperlink ref="A8" location="목차!A1" display="목차!A1" xr:uid="{00000000-0004-0000-0B00-000001000000}"/>
    <hyperlink ref="G8" r:id="rId1" xr:uid="{00000000-0004-0000-0B00-000002000000}"/>
    <hyperlink ref="A35" location="temp!A1" display="^" xr:uid="{00000000-0004-0000-0B00-000003000000}"/>
    <hyperlink ref="G5" r:id="rId2" xr:uid="{00000000-0004-0000-0B00-000004000000}"/>
    <hyperlink ref="G2" r:id="rId3" xr:uid="{00000000-0004-0000-0B00-000005000000}"/>
    <hyperlink ref="G3" r:id="rId4" xr:uid="{00000000-0004-0000-0B00-000006000000}"/>
    <hyperlink ref="G4" r:id="rId5" xr:uid="{00000000-0004-0000-0B00-000007000000}"/>
    <hyperlink ref="G6" r:id="rId6" xr:uid="{00000000-0004-0000-0B00-000008000000}"/>
    <hyperlink ref="G7" r:id="rId7" xr:uid="{00000000-0004-0000-0B00-000009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G650"/>
  <sheetViews>
    <sheetView showGridLines="0" topLeftCell="A316" zoomScale="130" zoomScaleNormal="130" workbookViewId="0">
      <selection activeCell="M535" sqref="M535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08" t="s">
        <v>3995</v>
      </c>
      <c r="C6" s="108"/>
      <c r="D6" s="108"/>
      <c r="E6" s="108"/>
      <c r="F6" s="108"/>
      <c r="G6" s="5" t="s">
        <v>3996</v>
      </c>
    </row>
    <row r="7" spans="1:7" ht="18" customHeight="1" x14ac:dyDescent="0.3">
      <c r="A7" s="146"/>
      <c r="B7" s="108" t="s">
        <v>4316</v>
      </c>
      <c r="C7" s="108"/>
      <c r="D7" s="108"/>
      <c r="E7" s="108"/>
      <c r="F7" s="108"/>
      <c r="G7" s="5" t="s">
        <v>4315</v>
      </c>
    </row>
    <row r="8" spans="1:7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7" ht="18" customHeight="1" x14ac:dyDescent="0.3">
      <c r="B9" s="9" t="s">
        <v>5161</v>
      </c>
      <c r="C9" s="9"/>
      <c r="D9" s="9"/>
      <c r="E9" s="9"/>
      <c r="F9" s="9"/>
      <c r="G9" s="9"/>
    </row>
    <row r="10" spans="1:7" ht="18" customHeight="1" x14ac:dyDescent="0.3">
      <c r="C10" t="s">
        <v>5162</v>
      </c>
    </row>
    <row r="11" spans="1:7" ht="18" customHeight="1" x14ac:dyDescent="0.3">
      <c r="C11" t="s">
        <v>5163</v>
      </c>
    </row>
    <row r="12" spans="1:7" ht="18" customHeight="1" x14ac:dyDescent="0.3">
      <c r="C12" t="s">
        <v>5166</v>
      </c>
    </row>
    <row r="29" spans="4:7" ht="18" customHeight="1" x14ac:dyDescent="0.3">
      <c r="D29" s="9" t="s">
        <v>5164</v>
      </c>
      <c r="E29" s="9"/>
      <c r="F29" s="9"/>
      <c r="G29" s="9"/>
    </row>
    <row r="30" spans="4:7" ht="18" customHeight="1" x14ac:dyDescent="0.3">
      <c r="E30" t="s">
        <v>5165</v>
      </c>
    </row>
    <row r="36" spans="1:1" ht="18" customHeight="1" x14ac:dyDescent="0.3">
      <c r="A36" s="5" t="s">
        <v>3</v>
      </c>
    </row>
    <row r="55" spans="3:7" ht="18" customHeight="1" x14ac:dyDescent="0.3">
      <c r="C55" s="43"/>
      <c r="D55" s="43" t="s">
        <v>5555</v>
      </c>
      <c r="E55" s="43"/>
      <c r="F55" s="43"/>
      <c r="G55" s="43"/>
    </row>
    <row r="57" spans="3:7" ht="18" customHeight="1" x14ac:dyDescent="0.3">
      <c r="D57" s="12" t="s">
        <v>5296</v>
      </c>
    </row>
    <row r="58" spans="3:7" ht="18" customHeight="1" x14ac:dyDescent="0.3">
      <c r="D58" s="12" t="s">
        <v>5297</v>
      </c>
    </row>
    <row r="59" spans="3:7" ht="18" customHeight="1" x14ac:dyDescent="0.3">
      <c r="D59" s="12" t="s">
        <v>5298</v>
      </c>
    </row>
    <row r="60" spans="3:7" ht="18" customHeight="1" x14ac:dyDescent="0.3">
      <c r="D60" s="12" t="s">
        <v>5299</v>
      </c>
    </row>
    <row r="61" spans="3:7" ht="18" customHeight="1" x14ac:dyDescent="0.3">
      <c r="D61" s="12" t="s">
        <v>5300</v>
      </c>
    </row>
    <row r="62" spans="3:7" ht="18" customHeight="1" x14ac:dyDescent="0.3">
      <c r="D62" s="12" t="s">
        <v>5301</v>
      </c>
    </row>
    <row r="63" spans="3:7" ht="18" customHeight="1" x14ac:dyDescent="0.3">
      <c r="D63" s="12" t="s">
        <v>5302</v>
      </c>
    </row>
    <row r="64" spans="3:7" ht="18" customHeight="1" x14ac:dyDescent="0.3">
      <c r="D64" s="12" t="s">
        <v>5303</v>
      </c>
    </row>
    <row r="65" spans="4:4" ht="18" customHeight="1" x14ac:dyDescent="0.3">
      <c r="D65" s="12" t="s">
        <v>5304</v>
      </c>
    </row>
    <row r="66" spans="4:4" ht="18" customHeight="1" x14ac:dyDescent="0.3">
      <c r="D66" s="12" t="s">
        <v>5305</v>
      </c>
    </row>
    <row r="67" spans="4:4" ht="18" customHeight="1" x14ac:dyDescent="0.3">
      <c r="D67" s="12" t="s">
        <v>5306</v>
      </c>
    </row>
    <row r="68" spans="4:4" ht="18" customHeight="1" x14ac:dyDescent="0.3">
      <c r="D68" s="12" t="s">
        <v>5307</v>
      </c>
    </row>
    <row r="69" spans="4:4" ht="18" customHeight="1" x14ac:dyDescent="0.3">
      <c r="D69" s="12" t="s">
        <v>5308</v>
      </c>
    </row>
    <row r="70" spans="4:4" ht="18" customHeight="1" x14ac:dyDescent="0.3">
      <c r="D70" s="12" t="s">
        <v>5307</v>
      </c>
    </row>
    <row r="71" spans="4:4" ht="18" customHeight="1" x14ac:dyDescent="0.3">
      <c r="D71" s="12" t="s">
        <v>5309</v>
      </c>
    </row>
    <row r="72" spans="4:4" ht="18" customHeight="1" x14ac:dyDescent="0.3">
      <c r="D72" s="12" t="s">
        <v>5310</v>
      </c>
    </row>
    <row r="73" spans="4:4" ht="18" customHeight="1" x14ac:dyDescent="0.3">
      <c r="D73" s="92" t="s">
        <v>5311</v>
      </c>
    </row>
    <row r="74" spans="4:4" ht="18" customHeight="1" x14ac:dyDescent="0.3">
      <c r="D74" s="92" t="s">
        <v>5312</v>
      </c>
    </row>
    <row r="75" spans="4:4" ht="18" customHeight="1" x14ac:dyDescent="0.3">
      <c r="D75" s="92" t="s">
        <v>5313</v>
      </c>
    </row>
    <row r="76" spans="4:4" ht="18" customHeight="1" x14ac:dyDescent="0.3">
      <c r="D76" s="92" t="s">
        <v>5314</v>
      </c>
    </row>
    <row r="77" spans="4:4" ht="18" customHeight="1" x14ac:dyDescent="0.3">
      <c r="D77" s="92" t="s">
        <v>5315</v>
      </c>
    </row>
    <row r="78" spans="4:4" ht="18" customHeight="1" x14ac:dyDescent="0.3">
      <c r="D78" s="92" t="s">
        <v>5316</v>
      </c>
    </row>
    <row r="79" spans="4:4" ht="18" customHeight="1" x14ac:dyDescent="0.3">
      <c r="D79" s="92" t="s">
        <v>5317</v>
      </c>
    </row>
    <row r="80" spans="4:4" ht="18" customHeight="1" x14ac:dyDescent="0.3">
      <c r="D80" s="92" t="s">
        <v>5318</v>
      </c>
    </row>
    <row r="81" spans="4:4" ht="18" customHeight="1" x14ac:dyDescent="0.3">
      <c r="D81" s="92" t="s">
        <v>5319</v>
      </c>
    </row>
    <row r="82" spans="4:4" ht="18" customHeight="1" x14ac:dyDescent="0.3">
      <c r="D82" s="12" t="s">
        <v>5296</v>
      </c>
    </row>
    <row r="83" spans="4:4" ht="18" customHeight="1" x14ac:dyDescent="0.3">
      <c r="D83" s="12" t="s">
        <v>5320</v>
      </c>
    </row>
    <row r="84" spans="4:4" ht="18" customHeight="1" x14ac:dyDescent="0.3">
      <c r="D84" s="12" t="s">
        <v>5321</v>
      </c>
    </row>
    <row r="85" spans="4:4" ht="18" customHeight="1" x14ac:dyDescent="0.3">
      <c r="D85" s="12" t="s">
        <v>5322</v>
      </c>
    </row>
    <row r="86" spans="4:4" ht="18" customHeight="1" x14ac:dyDescent="0.3">
      <c r="D86" s="92" t="s">
        <v>5323</v>
      </c>
    </row>
    <row r="87" spans="4:4" ht="18" customHeight="1" x14ac:dyDescent="0.3">
      <c r="D87" s="13" t="s">
        <v>5324</v>
      </c>
    </row>
    <row r="88" spans="4:4" ht="18" customHeight="1" x14ac:dyDescent="0.3">
      <c r="D88" s="13" t="s">
        <v>5325</v>
      </c>
    </row>
    <row r="89" spans="4:4" ht="18" customHeight="1" x14ac:dyDescent="0.3">
      <c r="D89" s="13" t="s">
        <v>5326</v>
      </c>
    </row>
    <row r="90" spans="4:4" ht="18" customHeight="1" x14ac:dyDescent="0.3">
      <c r="D90" s="13" t="s">
        <v>5327</v>
      </c>
    </row>
    <row r="91" spans="4:4" ht="18" customHeight="1" x14ac:dyDescent="0.3">
      <c r="D91" s="13" t="s">
        <v>5328</v>
      </c>
    </row>
    <row r="92" spans="4:4" ht="18" customHeight="1" x14ac:dyDescent="0.3">
      <c r="D92" s="13" t="s">
        <v>5329</v>
      </c>
    </row>
    <row r="93" spans="4:4" ht="18" customHeight="1" x14ac:dyDescent="0.3">
      <c r="D93" s="13" t="s">
        <v>5330</v>
      </c>
    </row>
    <row r="94" spans="4:4" ht="18" customHeight="1" x14ac:dyDescent="0.3">
      <c r="D94" s="13" t="s">
        <v>5331</v>
      </c>
    </row>
    <row r="95" spans="4:4" ht="18" customHeight="1" x14ac:dyDescent="0.3">
      <c r="D95" s="13" t="s">
        <v>5332</v>
      </c>
    </row>
    <row r="96" spans="4:4" ht="18" customHeight="1" x14ac:dyDescent="0.3">
      <c r="D96" s="13" t="s">
        <v>5333</v>
      </c>
    </row>
    <row r="97" spans="4:4" ht="18" customHeight="1" x14ac:dyDescent="0.3">
      <c r="D97" s="13" t="s">
        <v>5334</v>
      </c>
    </row>
    <row r="98" spans="4:4" ht="18" customHeight="1" x14ac:dyDescent="0.3">
      <c r="D98" s="13" t="s">
        <v>5335</v>
      </c>
    </row>
    <row r="99" spans="4:4" ht="18" customHeight="1" x14ac:dyDescent="0.3">
      <c r="D99" s="13" t="s">
        <v>5336</v>
      </c>
    </row>
    <row r="100" spans="4:4" ht="18" customHeight="1" x14ac:dyDescent="0.3">
      <c r="D100" s="13" t="s">
        <v>5337</v>
      </c>
    </row>
    <row r="101" spans="4:4" ht="18" customHeight="1" x14ac:dyDescent="0.3">
      <c r="D101" s="13" t="s">
        <v>5338</v>
      </c>
    </row>
    <row r="102" spans="4:4" ht="18" customHeight="1" x14ac:dyDescent="0.3">
      <c r="D102" s="13" t="s">
        <v>5339</v>
      </c>
    </row>
    <row r="103" spans="4:4" ht="18" customHeight="1" x14ac:dyDescent="0.3">
      <c r="D103" s="13" t="s">
        <v>5340</v>
      </c>
    </row>
    <row r="104" spans="4:4" ht="18" customHeight="1" x14ac:dyDescent="0.3">
      <c r="D104" s="13" t="s">
        <v>5341</v>
      </c>
    </row>
    <row r="105" spans="4:4" ht="18" customHeight="1" x14ac:dyDescent="0.3">
      <c r="D105" s="13" t="s">
        <v>5342</v>
      </c>
    </row>
    <row r="106" spans="4:4" ht="18" customHeight="1" x14ac:dyDescent="0.3">
      <c r="D106" s="13" t="s">
        <v>5343</v>
      </c>
    </row>
    <row r="107" spans="4:4" ht="18" customHeight="1" x14ac:dyDescent="0.3">
      <c r="D107" s="13" t="s">
        <v>5344</v>
      </c>
    </row>
    <row r="108" spans="4:4" ht="18" customHeight="1" x14ac:dyDescent="0.3">
      <c r="D108" s="13" t="s">
        <v>5343</v>
      </c>
    </row>
    <row r="109" spans="4:4" ht="18" customHeight="1" x14ac:dyDescent="0.3">
      <c r="D109" s="13" t="s">
        <v>5345</v>
      </c>
    </row>
    <row r="110" spans="4:4" ht="18" customHeight="1" x14ac:dyDescent="0.3">
      <c r="D110" s="13" t="s">
        <v>5346</v>
      </c>
    </row>
    <row r="111" spans="4:4" ht="18" customHeight="1" x14ac:dyDescent="0.3">
      <c r="D111" s="13" t="s">
        <v>5343</v>
      </c>
    </row>
    <row r="112" spans="4:4" ht="18" customHeight="1" x14ac:dyDescent="0.3">
      <c r="D112" s="13" t="s">
        <v>5347</v>
      </c>
    </row>
    <row r="113" spans="4:4" ht="18" customHeight="1" x14ac:dyDescent="0.3">
      <c r="D113" s="13" t="s">
        <v>5343</v>
      </c>
    </row>
    <row r="114" spans="4:4" ht="18" customHeight="1" x14ac:dyDescent="0.3">
      <c r="D114" s="13" t="s">
        <v>5345</v>
      </c>
    </row>
    <row r="115" spans="4:4" ht="18" customHeight="1" x14ac:dyDescent="0.3">
      <c r="D115" s="13" t="s">
        <v>5348</v>
      </c>
    </row>
    <row r="116" spans="4:4" ht="18" customHeight="1" x14ac:dyDescent="0.3">
      <c r="D116" s="13" t="s">
        <v>5349</v>
      </c>
    </row>
    <row r="117" spans="4:4" ht="18" customHeight="1" x14ac:dyDescent="0.3">
      <c r="D117" s="13" t="s">
        <v>5350</v>
      </c>
    </row>
    <row r="118" spans="4:4" ht="18" customHeight="1" x14ac:dyDescent="0.3">
      <c r="D118" s="13" t="s">
        <v>5326</v>
      </c>
    </row>
    <row r="119" spans="4:4" ht="18" customHeight="1" x14ac:dyDescent="0.3">
      <c r="D119" s="13" t="s">
        <v>5351</v>
      </c>
    </row>
    <row r="120" spans="4:4" ht="18" customHeight="1" x14ac:dyDescent="0.3">
      <c r="D120" s="13" t="s">
        <v>5352</v>
      </c>
    </row>
    <row r="121" spans="4:4" ht="18" customHeight="1" x14ac:dyDescent="0.3">
      <c r="D121" s="13" t="s">
        <v>5353</v>
      </c>
    </row>
    <row r="122" spans="4:4" ht="18" customHeight="1" x14ac:dyDescent="0.3">
      <c r="D122" s="13" t="s">
        <v>5354</v>
      </c>
    </row>
    <row r="123" spans="4:4" ht="18" customHeight="1" x14ac:dyDescent="0.3">
      <c r="D123" s="13" t="s">
        <v>5355</v>
      </c>
    </row>
    <row r="124" spans="4:4" ht="18" customHeight="1" x14ac:dyDescent="0.3">
      <c r="D124" s="13" t="s">
        <v>5356</v>
      </c>
    </row>
    <row r="125" spans="4:4" ht="18" customHeight="1" x14ac:dyDescent="0.3">
      <c r="D125" s="13" t="s">
        <v>5357</v>
      </c>
    </row>
    <row r="126" spans="4:4" ht="18" customHeight="1" x14ac:dyDescent="0.3">
      <c r="D126" s="13" t="s">
        <v>5358</v>
      </c>
    </row>
    <row r="127" spans="4:4" ht="18" customHeight="1" x14ac:dyDescent="0.3">
      <c r="D127" s="13" t="s">
        <v>5359</v>
      </c>
    </row>
    <row r="128" spans="4:4" ht="18" customHeight="1" x14ac:dyDescent="0.3">
      <c r="D128" s="13" t="s">
        <v>5360</v>
      </c>
    </row>
    <row r="129" spans="4:4" ht="18" customHeight="1" x14ac:dyDescent="0.3">
      <c r="D129" s="13" t="s">
        <v>5361</v>
      </c>
    </row>
    <row r="130" spans="4:4" ht="18" customHeight="1" x14ac:dyDescent="0.3">
      <c r="D130" s="13" t="s">
        <v>5362</v>
      </c>
    </row>
    <row r="131" spans="4:4" ht="18" customHeight="1" x14ac:dyDescent="0.3">
      <c r="D131" s="13" t="s">
        <v>5363</v>
      </c>
    </row>
    <row r="132" spans="4:4" ht="18" customHeight="1" x14ac:dyDescent="0.3">
      <c r="D132" s="13" t="s">
        <v>5364</v>
      </c>
    </row>
    <row r="133" spans="4:4" ht="18" customHeight="1" x14ac:dyDescent="0.3">
      <c r="D133" s="13" t="s">
        <v>5364</v>
      </c>
    </row>
    <row r="134" spans="4:4" ht="18" customHeight="1" x14ac:dyDescent="0.3">
      <c r="D134" s="13" t="s">
        <v>5364</v>
      </c>
    </row>
    <row r="135" spans="4:4" ht="18" customHeight="1" x14ac:dyDescent="0.3">
      <c r="D135" s="13" t="s">
        <v>5364</v>
      </c>
    </row>
    <row r="136" spans="4:4" ht="18" customHeight="1" x14ac:dyDescent="0.3">
      <c r="D136" s="13" t="s">
        <v>5365</v>
      </c>
    </row>
    <row r="137" spans="4:4" ht="18" customHeight="1" x14ac:dyDescent="0.3">
      <c r="D137" s="13" t="s">
        <v>5366</v>
      </c>
    </row>
    <row r="138" spans="4:4" ht="18" customHeight="1" x14ac:dyDescent="0.3">
      <c r="D138" s="13" t="s">
        <v>5367</v>
      </c>
    </row>
    <row r="139" spans="4:4" ht="18" customHeight="1" x14ac:dyDescent="0.3">
      <c r="D139" s="13" t="s">
        <v>5368</v>
      </c>
    </row>
    <row r="140" spans="4:4" ht="18" customHeight="1" x14ac:dyDescent="0.3">
      <c r="D140" s="13" t="s">
        <v>5369</v>
      </c>
    </row>
    <row r="141" spans="4:4" ht="18" customHeight="1" x14ac:dyDescent="0.3">
      <c r="D141" s="13" t="s">
        <v>5370</v>
      </c>
    </row>
    <row r="142" spans="4:4" ht="18" customHeight="1" x14ac:dyDescent="0.3">
      <c r="D142" s="13" t="s">
        <v>5334</v>
      </c>
    </row>
    <row r="143" spans="4:4" ht="18" customHeight="1" x14ac:dyDescent="0.3">
      <c r="D143" s="13" t="s">
        <v>5371</v>
      </c>
    </row>
    <row r="144" spans="4:4" ht="18" customHeight="1" x14ac:dyDescent="0.3">
      <c r="D144" s="13" t="s">
        <v>5372</v>
      </c>
    </row>
    <row r="145" spans="4:4" ht="18" customHeight="1" x14ac:dyDescent="0.3">
      <c r="D145" s="13" t="s">
        <v>5373</v>
      </c>
    </row>
    <row r="146" spans="4:4" ht="18" customHeight="1" x14ac:dyDescent="0.3">
      <c r="D146" s="13" t="s">
        <v>5374</v>
      </c>
    </row>
    <row r="147" spans="4:4" ht="18" customHeight="1" x14ac:dyDescent="0.3">
      <c r="D147" s="13" t="s">
        <v>5375</v>
      </c>
    </row>
    <row r="148" spans="4:4" ht="18" customHeight="1" x14ac:dyDescent="0.3">
      <c r="D148" s="13" t="s">
        <v>5376</v>
      </c>
    </row>
    <row r="149" spans="4:4" ht="18" customHeight="1" x14ac:dyDescent="0.3">
      <c r="D149" s="13" t="s">
        <v>5377</v>
      </c>
    </row>
    <row r="150" spans="4:4" ht="18" customHeight="1" x14ac:dyDescent="0.3">
      <c r="D150" s="13" t="s">
        <v>5378</v>
      </c>
    </row>
    <row r="151" spans="4:4" ht="18" customHeight="1" x14ac:dyDescent="0.3">
      <c r="D151" s="13" t="s">
        <v>5379</v>
      </c>
    </row>
    <row r="152" spans="4:4" ht="18" customHeight="1" x14ac:dyDescent="0.3">
      <c r="D152" s="13" t="s">
        <v>5380</v>
      </c>
    </row>
    <row r="153" spans="4:4" ht="18" customHeight="1" x14ac:dyDescent="0.3">
      <c r="D153" s="13" t="s">
        <v>5346</v>
      </c>
    </row>
    <row r="154" spans="4:4" ht="18" customHeight="1" x14ac:dyDescent="0.3">
      <c r="D154" s="13" t="s">
        <v>5381</v>
      </c>
    </row>
    <row r="155" spans="4:4" ht="18" customHeight="1" x14ac:dyDescent="0.3">
      <c r="D155" s="13" t="s">
        <v>5347</v>
      </c>
    </row>
    <row r="156" spans="4:4" ht="18" customHeight="1" x14ac:dyDescent="0.3">
      <c r="D156" s="13" t="s">
        <v>5381</v>
      </c>
    </row>
    <row r="157" spans="4:4" ht="18" customHeight="1" x14ac:dyDescent="0.3">
      <c r="D157" s="13" t="s">
        <v>5345</v>
      </c>
    </row>
    <row r="158" spans="4:4" ht="18" customHeight="1" x14ac:dyDescent="0.3">
      <c r="D158" s="13" t="s">
        <v>5382</v>
      </c>
    </row>
    <row r="159" spans="4:4" ht="18" customHeight="1" x14ac:dyDescent="0.3">
      <c r="D159" s="13" t="s">
        <v>5383</v>
      </c>
    </row>
    <row r="160" spans="4:4" ht="18" customHeight="1" x14ac:dyDescent="0.3">
      <c r="D160" s="13" t="s">
        <v>5384</v>
      </c>
    </row>
    <row r="161" spans="4:4" ht="18" customHeight="1" x14ac:dyDescent="0.3">
      <c r="D161" s="13" t="s">
        <v>5385</v>
      </c>
    </row>
    <row r="162" spans="4:4" ht="18" customHeight="1" x14ac:dyDescent="0.3">
      <c r="D162" s="13" t="s">
        <v>5386</v>
      </c>
    </row>
    <row r="163" spans="4:4" ht="18" customHeight="1" x14ac:dyDescent="0.3">
      <c r="D163" s="13" t="s">
        <v>5387</v>
      </c>
    </row>
    <row r="164" spans="4:4" ht="18" customHeight="1" x14ac:dyDescent="0.3">
      <c r="D164" s="13" t="s">
        <v>5388</v>
      </c>
    </row>
    <row r="165" spans="4:4" ht="18" customHeight="1" x14ac:dyDescent="0.3">
      <c r="D165" s="13" t="s">
        <v>5389</v>
      </c>
    </row>
    <row r="166" spans="4:4" ht="18" customHeight="1" x14ac:dyDescent="0.3">
      <c r="D166" s="13" t="s">
        <v>5390</v>
      </c>
    </row>
    <row r="167" spans="4:4" ht="18" customHeight="1" x14ac:dyDescent="0.3">
      <c r="D167" s="13" t="s">
        <v>5391</v>
      </c>
    </row>
    <row r="168" spans="4:4" ht="18" customHeight="1" x14ac:dyDescent="0.3">
      <c r="D168" s="13" t="s">
        <v>5392</v>
      </c>
    </row>
    <row r="169" spans="4:4" ht="18" customHeight="1" x14ac:dyDescent="0.3">
      <c r="D169" s="13" t="s">
        <v>5386</v>
      </c>
    </row>
    <row r="170" spans="4:4" ht="18" customHeight="1" x14ac:dyDescent="0.3">
      <c r="D170" s="13" t="s">
        <v>5393</v>
      </c>
    </row>
    <row r="171" spans="4:4" ht="18" customHeight="1" x14ac:dyDescent="0.3">
      <c r="D171" s="13" t="s">
        <v>5388</v>
      </c>
    </row>
    <row r="172" spans="4:4" ht="18" customHeight="1" x14ac:dyDescent="0.3">
      <c r="D172" s="13" t="s">
        <v>5389</v>
      </c>
    </row>
    <row r="173" spans="4:4" ht="18" customHeight="1" x14ac:dyDescent="0.3">
      <c r="D173" s="13" t="s">
        <v>5390</v>
      </c>
    </row>
    <row r="174" spans="4:4" ht="18" customHeight="1" x14ac:dyDescent="0.3">
      <c r="D174" s="13" t="s">
        <v>5348</v>
      </c>
    </row>
    <row r="175" spans="4:4" ht="18" customHeight="1" x14ac:dyDescent="0.3">
      <c r="D175" s="13" t="s">
        <v>5394</v>
      </c>
    </row>
    <row r="176" spans="4:4" ht="18" customHeight="1" x14ac:dyDescent="0.3">
      <c r="D176" s="13" t="s">
        <v>5326</v>
      </c>
    </row>
    <row r="177" spans="4:4" ht="18" customHeight="1" x14ac:dyDescent="0.3">
      <c r="D177" s="13" t="s">
        <v>5351</v>
      </c>
    </row>
    <row r="178" spans="4:4" ht="18" customHeight="1" x14ac:dyDescent="0.3">
      <c r="D178" s="13" t="s">
        <v>5395</v>
      </c>
    </row>
    <row r="179" spans="4:4" ht="18" customHeight="1" x14ac:dyDescent="0.3">
      <c r="D179" s="13" t="s">
        <v>5396</v>
      </c>
    </row>
    <row r="180" spans="4:4" ht="18" customHeight="1" x14ac:dyDescent="0.3">
      <c r="D180" s="13" t="s">
        <v>5397</v>
      </c>
    </row>
    <row r="181" spans="4:4" ht="18" customHeight="1" x14ac:dyDescent="0.3">
      <c r="D181" s="13" t="s">
        <v>798</v>
      </c>
    </row>
    <row r="182" spans="4:4" ht="18" customHeight="1" x14ac:dyDescent="0.3">
      <c r="D182" s="13" t="s">
        <v>5398</v>
      </c>
    </row>
    <row r="183" spans="4:4" ht="18" customHeight="1" x14ac:dyDescent="0.3">
      <c r="D183" s="13" t="s">
        <v>5399</v>
      </c>
    </row>
    <row r="184" spans="4:4" ht="18" customHeight="1" x14ac:dyDescent="0.3">
      <c r="D184" s="13" t="s">
        <v>5400</v>
      </c>
    </row>
    <row r="185" spans="4:4" ht="18" customHeight="1" x14ac:dyDescent="0.3">
      <c r="D185" s="13" t="s">
        <v>798</v>
      </c>
    </row>
    <row r="186" spans="4:4" ht="18" customHeight="1" x14ac:dyDescent="0.3">
      <c r="D186" s="13" t="s">
        <v>798</v>
      </c>
    </row>
    <row r="187" spans="4:4" ht="18" customHeight="1" x14ac:dyDescent="0.3">
      <c r="D187" s="13" t="s">
        <v>5401</v>
      </c>
    </row>
    <row r="188" spans="4:4" ht="18" customHeight="1" x14ac:dyDescent="0.3">
      <c r="D188" s="13" t="s">
        <v>5402</v>
      </c>
    </row>
    <row r="189" spans="4:4" ht="18" customHeight="1" x14ac:dyDescent="0.3">
      <c r="D189" s="13" t="s">
        <v>5403</v>
      </c>
    </row>
    <row r="190" spans="4:4" ht="18" customHeight="1" x14ac:dyDescent="0.3">
      <c r="D190" s="13" t="s">
        <v>5404</v>
      </c>
    </row>
    <row r="191" spans="4:4" ht="18" customHeight="1" x14ac:dyDescent="0.3">
      <c r="D191" s="13" t="s">
        <v>5405</v>
      </c>
    </row>
    <row r="192" spans="4:4" ht="18" customHeight="1" x14ac:dyDescent="0.3">
      <c r="D192" s="13" t="s">
        <v>5406</v>
      </c>
    </row>
    <row r="193" spans="4:4" ht="18" customHeight="1" x14ac:dyDescent="0.3">
      <c r="D193" s="13" t="s">
        <v>5407</v>
      </c>
    </row>
    <row r="194" spans="4:4" ht="18" customHeight="1" x14ac:dyDescent="0.3">
      <c r="D194" s="13" t="s">
        <v>5408</v>
      </c>
    </row>
    <row r="195" spans="4:4" ht="18" customHeight="1" x14ac:dyDescent="0.3">
      <c r="D195" s="13" t="s">
        <v>5409</v>
      </c>
    </row>
    <row r="196" spans="4:4" ht="18" customHeight="1" x14ac:dyDescent="0.3">
      <c r="D196" s="13" t="s">
        <v>5401</v>
      </c>
    </row>
    <row r="197" spans="4:4" ht="18" customHeight="1" x14ac:dyDescent="0.3">
      <c r="D197" s="13" t="s">
        <v>798</v>
      </c>
    </row>
    <row r="198" spans="4:4" ht="18" customHeight="1" x14ac:dyDescent="0.3">
      <c r="D198" s="13" t="s">
        <v>5410</v>
      </c>
    </row>
    <row r="199" spans="4:4" ht="18" customHeight="1" x14ac:dyDescent="0.3">
      <c r="D199" s="13" t="s">
        <v>5411</v>
      </c>
    </row>
    <row r="200" spans="4:4" ht="18" customHeight="1" x14ac:dyDescent="0.3">
      <c r="D200" s="13" t="s">
        <v>5412</v>
      </c>
    </row>
    <row r="201" spans="4:4" ht="18" customHeight="1" x14ac:dyDescent="0.3">
      <c r="D201" s="13" t="s">
        <v>5413</v>
      </c>
    </row>
    <row r="202" spans="4:4" ht="18" customHeight="1" x14ac:dyDescent="0.3">
      <c r="D202" s="13" t="s">
        <v>5414</v>
      </c>
    </row>
    <row r="203" spans="4:4" ht="18" customHeight="1" x14ac:dyDescent="0.3">
      <c r="D203" s="13" t="s">
        <v>5415</v>
      </c>
    </row>
    <row r="204" spans="4:4" ht="18" customHeight="1" x14ac:dyDescent="0.3">
      <c r="D204" s="13" t="s">
        <v>5416</v>
      </c>
    </row>
    <row r="205" spans="4:4" ht="18" customHeight="1" x14ac:dyDescent="0.3">
      <c r="D205" s="13" t="s">
        <v>5417</v>
      </c>
    </row>
    <row r="206" spans="4:4" ht="18" customHeight="1" x14ac:dyDescent="0.3">
      <c r="D206" s="13" t="s">
        <v>5418</v>
      </c>
    </row>
    <row r="207" spans="4:4" ht="18" customHeight="1" x14ac:dyDescent="0.3">
      <c r="D207" s="13" t="s">
        <v>5419</v>
      </c>
    </row>
    <row r="208" spans="4:4" ht="18" customHeight="1" x14ac:dyDescent="0.3">
      <c r="D208" s="13" t="s">
        <v>5420</v>
      </c>
    </row>
    <row r="209" spans="4:4" ht="18" customHeight="1" x14ac:dyDescent="0.3">
      <c r="D209" s="13" t="s">
        <v>5390</v>
      </c>
    </row>
    <row r="210" spans="4:4" ht="18" customHeight="1" x14ac:dyDescent="0.3">
      <c r="D210" s="13" t="s">
        <v>5348</v>
      </c>
    </row>
    <row r="211" spans="4:4" ht="18" customHeight="1" x14ac:dyDescent="0.3">
      <c r="D211" s="13" t="s">
        <v>798</v>
      </c>
    </row>
    <row r="212" spans="4:4" ht="18" customHeight="1" x14ac:dyDescent="0.3">
      <c r="D212" s="13" t="s">
        <v>5421</v>
      </c>
    </row>
    <row r="213" spans="4:4" ht="18" customHeight="1" x14ac:dyDescent="0.3">
      <c r="D213" s="13" t="s">
        <v>5422</v>
      </c>
    </row>
    <row r="214" spans="4:4" ht="18" customHeight="1" x14ac:dyDescent="0.3">
      <c r="D214" s="13" t="s">
        <v>5423</v>
      </c>
    </row>
    <row r="215" spans="4:4" ht="18" customHeight="1" x14ac:dyDescent="0.3">
      <c r="D215" s="13" t="s">
        <v>5424</v>
      </c>
    </row>
    <row r="216" spans="4:4" ht="18" customHeight="1" x14ac:dyDescent="0.3">
      <c r="D216" s="13" t="s">
        <v>5425</v>
      </c>
    </row>
    <row r="217" spans="4:4" ht="18" customHeight="1" x14ac:dyDescent="0.3">
      <c r="D217" s="13" t="s">
        <v>5426</v>
      </c>
    </row>
    <row r="218" spans="4:4" ht="18" customHeight="1" x14ac:dyDescent="0.3">
      <c r="D218" s="13" t="s">
        <v>5427</v>
      </c>
    </row>
    <row r="219" spans="4:4" ht="18" customHeight="1" x14ac:dyDescent="0.3">
      <c r="D219" s="13" t="s">
        <v>5428</v>
      </c>
    </row>
    <row r="220" spans="4:4" ht="18" customHeight="1" x14ac:dyDescent="0.3">
      <c r="D220" s="13" t="s">
        <v>5429</v>
      </c>
    </row>
    <row r="221" spans="4:4" ht="18" customHeight="1" x14ac:dyDescent="0.3">
      <c r="D221" s="13" t="s">
        <v>5430</v>
      </c>
    </row>
    <row r="222" spans="4:4" ht="18" customHeight="1" x14ac:dyDescent="0.3">
      <c r="D222" s="13" t="s">
        <v>5431</v>
      </c>
    </row>
    <row r="223" spans="4:4" ht="18" customHeight="1" x14ac:dyDescent="0.3">
      <c r="D223" s="13" t="s">
        <v>5432</v>
      </c>
    </row>
    <row r="224" spans="4:4" ht="18" customHeight="1" x14ac:dyDescent="0.3">
      <c r="D224" s="13" t="s">
        <v>5433</v>
      </c>
    </row>
    <row r="225" spans="4:4" ht="18" customHeight="1" x14ac:dyDescent="0.3">
      <c r="D225" s="13" t="s">
        <v>5434</v>
      </c>
    </row>
    <row r="226" spans="4:4" ht="18" customHeight="1" x14ac:dyDescent="0.3">
      <c r="D226" s="13" t="s">
        <v>5435</v>
      </c>
    </row>
    <row r="227" spans="4:4" ht="18" customHeight="1" x14ac:dyDescent="0.3">
      <c r="D227" s="13" t="s">
        <v>5436</v>
      </c>
    </row>
    <row r="228" spans="4:4" ht="18" customHeight="1" x14ac:dyDescent="0.3">
      <c r="D228" s="13" t="s">
        <v>5437</v>
      </c>
    </row>
    <row r="229" spans="4:4" ht="18" customHeight="1" x14ac:dyDescent="0.3">
      <c r="D229" s="13" t="s">
        <v>5438</v>
      </c>
    </row>
    <row r="230" spans="4:4" ht="18" customHeight="1" x14ac:dyDescent="0.3">
      <c r="D230" s="13" t="s">
        <v>5439</v>
      </c>
    </row>
    <row r="231" spans="4:4" ht="18" customHeight="1" x14ac:dyDescent="0.3">
      <c r="D231" s="13" t="s">
        <v>5440</v>
      </c>
    </row>
    <row r="232" spans="4:4" ht="18" customHeight="1" x14ac:dyDescent="0.3">
      <c r="D232" s="13" t="s">
        <v>5441</v>
      </c>
    </row>
    <row r="233" spans="4:4" ht="18" customHeight="1" x14ac:dyDescent="0.3">
      <c r="D233" s="13" t="s">
        <v>5442</v>
      </c>
    </row>
    <row r="234" spans="4:4" ht="18" customHeight="1" x14ac:dyDescent="0.3">
      <c r="D234" s="13" t="s">
        <v>5443</v>
      </c>
    </row>
    <row r="235" spans="4:4" ht="18" customHeight="1" x14ac:dyDescent="0.3">
      <c r="D235" s="13" t="s">
        <v>5444</v>
      </c>
    </row>
    <row r="236" spans="4:4" ht="18" customHeight="1" x14ac:dyDescent="0.3">
      <c r="D236" s="13" t="s">
        <v>5445</v>
      </c>
    </row>
    <row r="237" spans="4:4" ht="18" customHeight="1" x14ac:dyDescent="0.3">
      <c r="D237" s="13" t="s">
        <v>5446</v>
      </c>
    </row>
    <row r="238" spans="4:4" ht="18" customHeight="1" x14ac:dyDescent="0.3">
      <c r="D238" s="13" t="s">
        <v>5447</v>
      </c>
    </row>
    <row r="239" spans="4:4" ht="18" customHeight="1" x14ac:dyDescent="0.3">
      <c r="D239" s="13" t="s">
        <v>5448</v>
      </c>
    </row>
    <row r="240" spans="4:4" ht="18" customHeight="1" x14ac:dyDescent="0.3">
      <c r="D240" s="13" t="s">
        <v>5449</v>
      </c>
    </row>
    <row r="241" spans="4:4" ht="18" customHeight="1" x14ac:dyDescent="0.3">
      <c r="D241" s="13" t="s">
        <v>5437</v>
      </c>
    </row>
    <row r="242" spans="4:4" ht="18" customHeight="1" x14ac:dyDescent="0.3">
      <c r="D242" s="13" t="s">
        <v>5438</v>
      </c>
    </row>
    <row r="243" spans="4:4" ht="18" customHeight="1" x14ac:dyDescent="0.3">
      <c r="D243" s="13" t="s">
        <v>5450</v>
      </c>
    </row>
    <row r="244" spans="4:4" ht="18" customHeight="1" x14ac:dyDescent="0.3">
      <c r="D244" s="13" t="s">
        <v>5451</v>
      </c>
    </row>
    <row r="245" spans="4:4" ht="18" customHeight="1" x14ac:dyDescent="0.3">
      <c r="D245" s="13" t="s">
        <v>5452</v>
      </c>
    </row>
    <row r="246" spans="4:4" ht="18" customHeight="1" x14ac:dyDescent="0.3">
      <c r="D246" s="13" t="s">
        <v>5368</v>
      </c>
    </row>
    <row r="247" spans="4:4" ht="18" customHeight="1" x14ac:dyDescent="0.3">
      <c r="D247" s="13" t="s">
        <v>5453</v>
      </c>
    </row>
    <row r="248" spans="4:4" ht="18" customHeight="1" x14ac:dyDescent="0.3">
      <c r="D248" s="13" t="s">
        <v>5454</v>
      </c>
    </row>
    <row r="249" spans="4:4" ht="18" customHeight="1" x14ac:dyDescent="0.3">
      <c r="D249" s="13" t="s">
        <v>5334</v>
      </c>
    </row>
    <row r="250" spans="4:4" ht="18" customHeight="1" x14ac:dyDescent="0.3">
      <c r="D250" s="13" t="s">
        <v>5371</v>
      </c>
    </row>
    <row r="251" spans="4:4" ht="18" customHeight="1" x14ac:dyDescent="0.3">
      <c r="D251" s="13" t="s">
        <v>5455</v>
      </c>
    </row>
    <row r="252" spans="4:4" ht="18" customHeight="1" x14ac:dyDescent="0.3">
      <c r="D252" s="13" t="s">
        <v>5456</v>
      </c>
    </row>
    <row r="253" spans="4:4" ht="18" customHeight="1" x14ac:dyDescent="0.3">
      <c r="D253" s="13" t="s">
        <v>5457</v>
      </c>
    </row>
    <row r="254" spans="4:4" ht="18" customHeight="1" x14ac:dyDescent="0.3">
      <c r="D254" s="13" t="s">
        <v>5458</v>
      </c>
    </row>
    <row r="255" spans="4:4" ht="18" customHeight="1" x14ac:dyDescent="0.3">
      <c r="D255" s="13" t="s">
        <v>5459</v>
      </c>
    </row>
    <row r="256" spans="4:4" ht="18" customHeight="1" x14ac:dyDescent="0.3">
      <c r="D256" s="13" t="s">
        <v>5460</v>
      </c>
    </row>
    <row r="257" spans="4:4" ht="18" customHeight="1" x14ac:dyDescent="0.3">
      <c r="D257" s="13" t="s">
        <v>5461</v>
      </c>
    </row>
    <row r="258" spans="4:4" ht="18" customHeight="1" x14ac:dyDescent="0.3">
      <c r="D258" s="13" t="s">
        <v>5462</v>
      </c>
    </row>
    <row r="259" spans="4:4" ht="18" customHeight="1" x14ac:dyDescent="0.3">
      <c r="D259" s="13" t="s">
        <v>5463</v>
      </c>
    </row>
    <row r="260" spans="4:4" ht="18" customHeight="1" x14ac:dyDescent="0.3">
      <c r="D260" s="13" t="s">
        <v>5464</v>
      </c>
    </row>
    <row r="261" spans="4:4" ht="18" customHeight="1" x14ac:dyDescent="0.3">
      <c r="D261" s="13" t="s">
        <v>5465</v>
      </c>
    </row>
    <row r="262" spans="4:4" ht="18" customHeight="1" x14ac:dyDescent="0.3">
      <c r="D262" s="13" t="s">
        <v>5466</v>
      </c>
    </row>
    <row r="263" spans="4:4" ht="18" customHeight="1" x14ac:dyDescent="0.3">
      <c r="D263" s="13" t="s">
        <v>5458</v>
      </c>
    </row>
    <row r="264" spans="4:4" ht="18" customHeight="1" x14ac:dyDescent="0.3">
      <c r="D264" s="13" t="s">
        <v>5459</v>
      </c>
    </row>
    <row r="265" spans="4:4" ht="18" customHeight="1" x14ac:dyDescent="0.3">
      <c r="D265" s="13" t="s">
        <v>5460</v>
      </c>
    </row>
    <row r="266" spans="4:4" ht="18" customHeight="1" x14ac:dyDescent="0.3">
      <c r="D266" s="13" t="s">
        <v>5461</v>
      </c>
    </row>
    <row r="267" spans="4:4" ht="18" customHeight="1" x14ac:dyDescent="0.3">
      <c r="D267" s="13" t="s">
        <v>5462</v>
      </c>
    </row>
    <row r="268" spans="4:4" ht="18" customHeight="1" x14ac:dyDescent="0.3">
      <c r="D268" s="13" t="s">
        <v>5463</v>
      </c>
    </row>
    <row r="269" spans="4:4" ht="18" customHeight="1" x14ac:dyDescent="0.3">
      <c r="D269" s="13" t="s">
        <v>5464</v>
      </c>
    </row>
    <row r="270" spans="4:4" ht="18" customHeight="1" x14ac:dyDescent="0.3">
      <c r="D270" s="13" t="s">
        <v>5467</v>
      </c>
    </row>
    <row r="271" spans="4:4" ht="18" customHeight="1" x14ac:dyDescent="0.3">
      <c r="D271" s="13" t="s">
        <v>5468</v>
      </c>
    </row>
    <row r="272" spans="4:4" ht="18" customHeight="1" x14ac:dyDescent="0.3">
      <c r="D272" s="13" t="s">
        <v>5458</v>
      </c>
    </row>
    <row r="273" spans="4:4" ht="18" customHeight="1" x14ac:dyDescent="0.3">
      <c r="D273" s="13" t="s">
        <v>5459</v>
      </c>
    </row>
    <row r="274" spans="4:4" ht="18" customHeight="1" x14ac:dyDescent="0.3">
      <c r="D274" s="13" t="s">
        <v>5469</v>
      </c>
    </row>
    <row r="275" spans="4:4" ht="18" customHeight="1" x14ac:dyDescent="0.3">
      <c r="D275" s="13" t="s">
        <v>5470</v>
      </c>
    </row>
    <row r="276" spans="4:4" ht="18" customHeight="1" x14ac:dyDescent="0.3">
      <c r="D276" s="13" t="s">
        <v>5471</v>
      </c>
    </row>
    <row r="277" spans="4:4" ht="18" customHeight="1" x14ac:dyDescent="0.3">
      <c r="D277" s="13" t="s">
        <v>5463</v>
      </c>
    </row>
    <row r="278" spans="4:4" ht="18" customHeight="1" x14ac:dyDescent="0.3">
      <c r="D278" s="13" t="s">
        <v>5472</v>
      </c>
    </row>
    <row r="279" spans="4:4" ht="18" customHeight="1" x14ac:dyDescent="0.3">
      <c r="D279" s="13" t="s">
        <v>5473</v>
      </c>
    </row>
    <row r="280" spans="4:4" ht="18" customHeight="1" x14ac:dyDescent="0.3">
      <c r="D280" s="13" t="s">
        <v>5474</v>
      </c>
    </row>
    <row r="281" spans="4:4" ht="18" customHeight="1" x14ac:dyDescent="0.3">
      <c r="D281" s="13" t="s">
        <v>5475</v>
      </c>
    </row>
    <row r="282" spans="4:4" ht="18" customHeight="1" x14ac:dyDescent="0.3">
      <c r="D282" s="13" t="s">
        <v>5476</v>
      </c>
    </row>
    <row r="283" spans="4:4" ht="18" customHeight="1" x14ac:dyDescent="0.3">
      <c r="D283" s="13" t="s">
        <v>5477</v>
      </c>
    </row>
    <row r="284" spans="4:4" ht="18" customHeight="1" x14ac:dyDescent="0.3">
      <c r="D284" s="13" t="s">
        <v>5478</v>
      </c>
    </row>
    <row r="285" spans="4:4" ht="18" customHeight="1" x14ac:dyDescent="0.3">
      <c r="D285" s="13" t="s">
        <v>5470</v>
      </c>
    </row>
    <row r="286" spans="4:4" ht="18" customHeight="1" x14ac:dyDescent="0.3">
      <c r="D286" s="13" t="s">
        <v>5462</v>
      </c>
    </row>
    <row r="287" spans="4:4" ht="18" customHeight="1" x14ac:dyDescent="0.3">
      <c r="D287" s="13" t="s">
        <v>5479</v>
      </c>
    </row>
    <row r="288" spans="4:4" ht="18" customHeight="1" x14ac:dyDescent="0.3">
      <c r="D288" s="13" t="s">
        <v>5389</v>
      </c>
    </row>
    <row r="289" spans="4:4" ht="18" customHeight="1" x14ac:dyDescent="0.3">
      <c r="D289" s="13" t="s">
        <v>5480</v>
      </c>
    </row>
    <row r="290" spans="4:4" ht="18" customHeight="1" x14ac:dyDescent="0.3">
      <c r="D290" s="13" t="s">
        <v>913</v>
      </c>
    </row>
    <row r="291" spans="4:4" ht="18" customHeight="1" x14ac:dyDescent="0.3">
      <c r="D291" s="13" t="s">
        <v>5481</v>
      </c>
    </row>
    <row r="292" spans="4:4" ht="18" customHeight="1" x14ac:dyDescent="0.3">
      <c r="D292" s="13" t="s">
        <v>5482</v>
      </c>
    </row>
    <row r="293" spans="4:4" ht="18" customHeight="1" x14ac:dyDescent="0.3">
      <c r="D293" s="13" t="s">
        <v>5483</v>
      </c>
    </row>
    <row r="294" spans="4:4" ht="18" customHeight="1" x14ac:dyDescent="0.3">
      <c r="D294" s="13" t="s">
        <v>5484</v>
      </c>
    </row>
    <row r="295" spans="4:4" ht="18" customHeight="1" x14ac:dyDescent="0.3">
      <c r="D295" s="13" t="s">
        <v>5485</v>
      </c>
    </row>
    <row r="296" spans="4:4" ht="18" customHeight="1" x14ac:dyDescent="0.3">
      <c r="D296" s="13" t="s">
        <v>5486</v>
      </c>
    </row>
    <row r="297" spans="4:4" ht="18" customHeight="1" x14ac:dyDescent="0.3">
      <c r="D297" s="13" t="s">
        <v>5487</v>
      </c>
    </row>
    <row r="298" spans="4:4" ht="18" customHeight="1" x14ac:dyDescent="0.3">
      <c r="D298" s="13" t="s">
        <v>5488</v>
      </c>
    </row>
    <row r="299" spans="4:4" ht="18" customHeight="1" x14ac:dyDescent="0.3">
      <c r="D299" s="13" t="s">
        <v>5489</v>
      </c>
    </row>
    <row r="300" spans="4:4" ht="18" customHeight="1" x14ac:dyDescent="0.3">
      <c r="D300" s="13" t="s">
        <v>5490</v>
      </c>
    </row>
    <row r="301" spans="4:4" ht="18" customHeight="1" x14ac:dyDescent="0.3">
      <c r="D301" s="13" t="s">
        <v>5491</v>
      </c>
    </row>
    <row r="302" spans="4:4" ht="18" customHeight="1" x14ac:dyDescent="0.3">
      <c r="D302" s="13" t="s">
        <v>5492</v>
      </c>
    </row>
    <row r="303" spans="4:4" ht="18" customHeight="1" x14ac:dyDescent="0.3">
      <c r="D303" s="13" t="s">
        <v>5493</v>
      </c>
    </row>
    <row r="304" spans="4:4" ht="18" customHeight="1" x14ac:dyDescent="0.3">
      <c r="D304" s="13" t="s">
        <v>5494</v>
      </c>
    </row>
    <row r="305" spans="4:4" ht="18" customHeight="1" x14ac:dyDescent="0.3">
      <c r="D305" s="13" t="s">
        <v>5390</v>
      </c>
    </row>
    <row r="306" spans="4:4" ht="18" customHeight="1" x14ac:dyDescent="0.3">
      <c r="D306" s="13" t="s">
        <v>913</v>
      </c>
    </row>
    <row r="307" spans="4:4" ht="18" customHeight="1" x14ac:dyDescent="0.3">
      <c r="D307" s="13" t="s">
        <v>5346</v>
      </c>
    </row>
    <row r="308" spans="4:4" ht="18" customHeight="1" x14ac:dyDescent="0.3">
      <c r="D308" s="13" t="s">
        <v>5495</v>
      </c>
    </row>
    <row r="309" spans="4:4" ht="18" customHeight="1" x14ac:dyDescent="0.3">
      <c r="D309" s="13" t="s">
        <v>5347</v>
      </c>
    </row>
    <row r="310" spans="4:4" ht="18" customHeight="1" x14ac:dyDescent="0.3">
      <c r="D310" s="13" t="s">
        <v>5495</v>
      </c>
    </row>
    <row r="311" spans="4:4" ht="18" customHeight="1" x14ac:dyDescent="0.3">
      <c r="D311" s="13" t="s">
        <v>5345</v>
      </c>
    </row>
    <row r="312" spans="4:4" ht="18" customHeight="1" x14ac:dyDescent="0.3">
      <c r="D312" s="13" t="s">
        <v>5496</v>
      </c>
    </row>
    <row r="313" spans="4:4" ht="18" customHeight="1" x14ac:dyDescent="0.3">
      <c r="D313" s="13" t="s">
        <v>5383</v>
      </c>
    </row>
    <row r="314" spans="4:4" ht="18" customHeight="1" x14ac:dyDescent="0.3">
      <c r="D314" s="13" t="s">
        <v>5497</v>
      </c>
    </row>
    <row r="315" spans="4:4" ht="18" customHeight="1" x14ac:dyDescent="0.3">
      <c r="D315" s="13" t="s">
        <v>5498</v>
      </c>
    </row>
    <row r="316" spans="4:4" ht="18" customHeight="1" x14ac:dyDescent="0.3">
      <c r="D316" s="13" t="s">
        <v>5386</v>
      </c>
    </row>
    <row r="317" spans="4:4" ht="18" customHeight="1" x14ac:dyDescent="0.3">
      <c r="D317" s="13" t="s">
        <v>5499</v>
      </c>
    </row>
    <row r="318" spans="4:4" ht="18" customHeight="1" x14ac:dyDescent="0.3">
      <c r="D318" s="13" t="s">
        <v>5388</v>
      </c>
    </row>
    <row r="319" spans="4:4" ht="18" customHeight="1" x14ac:dyDescent="0.3">
      <c r="D319" s="13" t="s">
        <v>5389</v>
      </c>
    </row>
    <row r="320" spans="4:4" ht="18" customHeight="1" x14ac:dyDescent="0.3">
      <c r="D320" s="13" t="s">
        <v>5390</v>
      </c>
    </row>
    <row r="321" spans="4:4" ht="18" customHeight="1" x14ac:dyDescent="0.3">
      <c r="D321" s="13" t="s">
        <v>913</v>
      </c>
    </row>
    <row r="322" spans="4:4" ht="18" customHeight="1" x14ac:dyDescent="0.3">
      <c r="D322" s="13" t="s">
        <v>5385</v>
      </c>
    </row>
    <row r="323" spans="4:4" ht="18" customHeight="1" x14ac:dyDescent="0.3">
      <c r="D323" s="13" t="s">
        <v>5386</v>
      </c>
    </row>
    <row r="324" spans="4:4" ht="18" customHeight="1" x14ac:dyDescent="0.3">
      <c r="D324" s="13" t="s">
        <v>5387</v>
      </c>
    </row>
    <row r="325" spans="4:4" ht="18" customHeight="1" x14ac:dyDescent="0.3">
      <c r="D325" s="13" t="s">
        <v>5388</v>
      </c>
    </row>
    <row r="326" spans="4:4" ht="18" customHeight="1" x14ac:dyDescent="0.3">
      <c r="D326" s="13" t="s">
        <v>5389</v>
      </c>
    </row>
    <row r="327" spans="4:4" ht="18" customHeight="1" x14ac:dyDescent="0.3">
      <c r="D327" s="13" t="s">
        <v>5390</v>
      </c>
    </row>
    <row r="328" spans="4:4" ht="18" customHeight="1" x14ac:dyDescent="0.3">
      <c r="D328" s="13" t="s">
        <v>5392</v>
      </c>
    </row>
    <row r="329" spans="4:4" ht="18" customHeight="1" x14ac:dyDescent="0.3">
      <c r="D329" s="13" t="s">
        <v>5386</v>
      </c>
    </row>
    <row r="330" spans="4:4" ht="18" customHeight="1" x14ac:dyDescent="0.3">
      <c r="D330" s="13" t="s">
        <v>5393</v>
      </c>
    </row>
    <row r="331" spans="4:4" ht="18" customHeight="1" x14ac:dyDescent="0.3">
      <c r="D331" s="13" t="s">
        <v>5388</v>
      </c>
    </row>
    <row r="332" spans="4:4" ht="18" customHeight="1" x14ac:dyDescent="0.3">
      <c r="D332" s="13" t="s">
        <v>5389</v>
      </c>
    </row>
    <row r="333" spans="4:4" ht="18" customHeight="1" x14ac:dyDescent="0.3">
      <c r="D333" s="13" t="s">
        <v>5480</v>
      </c>
    </row>
    <row r="334" spans="4:4" ht="18" customHeight="1" x14ac:dyDescent="0.3">
      <c r="D334" s="13" t="s">
        <v>913</v>
      </c>
    </row>
    <row r="335" spans="4:4" ht="18" customHeight="1" x14ac:dyDescent="0.3">
      <c r="D335" s="13" t="s">
        <v>5348</v>
      </c>
    </row>
    <row r="336" spans="4:4" ht="18" customHeight="1" x14ac:dyDescent="0.3">
      <c r="D336" s="13" t="s">
        <v>798</v>
      </c>
    </row>
    <row r="337" spans="4:4" ht="18" customHeight="1" x14ac:dyDescent="0.3">
      <c r="D337" s="13" t="s">
        <v>798</v>
      </c>
    </row>
    <row r="338" spans="4:4" ht="18" customHeight="1" x14ac:dyDescent="0.3">
      <c r="D338" s="13" t="s">
        <v>5500</v>
      </c>
    </row>
    <row r="339" spans="4:4" ht="18" customHeight="1" x14ac:dyDescent="0.3">
      <c r="D339" s="13" t="s">
        <v>5326</v>
      </c>
    </row>
    <row r="340" spans="4:4" ht="18" customHeight="1" x14ac:dyDescent="0.3">
      <c r="D340" s="13" t="s">
        <v>5351</v>
      </c>
    </row>
    <row r="341" spans="4:4" ht="18" customHeight="1" x14ac:dyDescent="0.3">
      <c r="D341" s="13" t="s">
        <v>5501</v>
      </c>
    </row>
    <row r="342" spans="4:4" ht="18" customHeight="1" x14ac:dyDescent="0.3">
      <c r="D342" s="13" t="s">
        <v>5502</v>
      </c>
    </row>
    <row r="343" spans="4:4" ht="18" customHeight="1" x14ac:dyDescent="0.3">
      <c r="D343" s="13" t="s">
        <v>5398</v>
      </c>
    </row>
    <row r="344" spans="4:4" ht="18" customHeight="1" x14ac:dyDescent="0.3">
      <c r="D344" s="13" t="s">
        <v>5503</v>
      </c>
    </row>
    <row r="345" spans="4:4" ht="18" customHeight="1" x14ac:dyDescent="0.3">
      <c r="D345" s="13" t="s">
        <v>5504</v>
      </c>
    </row>
    <row r="346" spans="4:4" ht="18" customHeight="1" x14ac:dyDescent="0.3">
      <c r="D346" s="13" t="s">
        <v>5505</v>
      </c>
    </row>
    <row r="347" spans="4:4" ht="18" customHeight="1" x14ac:dyDescent="0.3">
      <c r="D347" s="13" t="s">
        <v>5506</v>
      </c>
    </row>
    <row r="348" spans="4:4" ht="18" customHeight="1" x14ac:dyDescent="0.3">
      <c r="D348" s="13" t="s">
        <v>5507</v>
      </c>
    </row>
    <row r="349" spans="4:4" ht="18" customHeight="1" x14ac:dyDescent="0.3">
      <c r="D349" s="13" t="s">
        <v>5508</v>
      </c>
    </row>
    <row r="350" spans="4:4" ht="18" customHeight="1" x14ac:dyDescent="0.3">
      <c r="D350" s="13" t="s">
        <v>5509</v>
      </c>
    </row>
    <row r="351" spans="4:4" ht="18" customHeight="1" x14ac:dyDescent="0.3">
      <c r="D351" s="13" t="s">
        <v>5510</v>
      </c>
    </row>
    <row r="352" spans="4:4" ht="18" customHeight="1" x14ac:dyDescent="0.3">
      <c r="D352" s="13" t="s">
        <v>798</v>
      </c>
    </row>
    <row r="353" spans="4:4" ht="18" customHeight="1" x14ac:dyDescent="0.3">
      <c r="D353" s="13" t="s">
        <v>5452</v>
      </c>
    </row>
    <row r="354" spans="4:4" ht="18" customHeight="1" x14ac:dyDescent="0.3">
      <c r="D354" s="13" t="s">
        <v>5368</v>
      </c>
    </row>
    <row r="355" spans="4:4" ht="18" customHeight="1" x14ac:dyDescent="0.3">
      <c r="D355" s="13" t="s">
        <v>798</v>
      </c>
    </row>
    <row r="356" spans="4:4" ht="18" customHeight="1" x14ac:dyDescent="0.3">
      <c r="D356" s="13" t="s">
        <v>798</v>
      </c>
    </row>
    <row r="357" spans="4:4" ht="18" customHeight="1" x14ac:dyDescent="0.3">
      <c r="D357" s="13" t="s">
        <v>5453</v>
      </c>
    </row>
    <row r="358" spans="4:4" ht="18" customHeight="1" x14ac:dyDescent="0.3">
      <c r="D358" s="13" t="s">
        <v>5511</v>
      </c>
    </row>
    <row r="359" spans="4:4" ht="18" customHeight="1" x14ac:dyDescent="0.3">
      <c r="D359" s="13" t="s">
        <v>5512</v>
      </c>
    </row>
    <row r="360" spans="4:4" ht="18" customHeight="1" x14ac:dyDescent="0.3">
      <c r="D360" s="13" t="s">
        <v>5334</v>
      </c>
    </row>
    <row r="361" spans="4:4" ht="18" customHeight="1" x14ac:dyDescent="0.3">
      <c r="D361" s="13" t="s">
        <v>5513</v>
      </c>
    </row>
    <row r="362" spans="4:4" ht="18" customHeight="1" x14ac:dyDescent="0.3">
      <c r="D362" s="13" t="s">
        <v>5514</v>
      </c>
    </row>
    <row r="363" spans="4:4" ht="18" customHeight="1" x14ac:dyDescent="0.3">
      <c r="D363" s="13" t="s">
        <v>5515</v>
      </c>
    </row>
    <row r="364" spans="4:4" ht="18" customHeight="1" x14ac:dyDescent="0.3">
      <c r="D364" s="13" t="s">
        <v>5348</v>
      </c>
    </row>
    <row r="365" spans="4:4" ht="18" customHeight="1" x14ac:dyDescent="0.3">
      <c r="D365" s="13" t="s">
        <v>798</v>
      </c>
    </row>
    <row r="366" spans="4:4" ht="18" customHeight="1" x14ac:dyDescent="0.3">
      <c r="D366" s="13" t="s">
        <v>5334</v>
      </c>
    </row>
    <row r="367" spans="4:4" ht="18" customHeight="1" x14ac:dyDescent="0.3">
      <c r="D367" s="13" t="s">
        <v>913</v>
      </c>
    </row>
    <row r="368" spans="4:4" ht="18" customHeight="1" x14ac:dyDescent="0.3">
      <c r="D368" s="13" t="s">
        <v>5371</v>
      </c>
    </row>
    <row r="369" spans="4:4" ht="18" customHeight="1" x14ac:dyDescent="0.3">
      <c r="D369" s="13" t="s">
        <v>5516</v>
      </c>
    </row>
    <row r="370" spans="4:4" ht="18" customHeight="1" x14ac:dyDescent="0.3">
      <c r="D370" s="13" t="s">
        <v>5517</v>
      </c>
    </row>
    <row r="371" spans="4:4" ht="18" customHeight="1" x14ac:dyDescent="0.3">
      <c r="D371" s="13" t="s">
        <v>5518</v>
      </c>
    </row>
    <row r="372" spans="4:4" ht="18" customHeight="1" x14ac:dyDescent="0.3">
      <c r="D372" s="13" t="s">
        <v>5519</v>
      </c>
    </row>
    <row r="373" spans="4:4" ht="18" customHeight="1" x14ac:dyDescent="0.3">
      <c r="D373" s="13" t="s">
        <v>5520</v>
      </c>
    </row>
    <row r="374" spans="4:4" ht="18" customHeight="1" x14ac:dyDescent="0.3">
      <c r="D374" s="13" t="s">
        <v>5378</v>
      </c>
    </row>
    <row r="375" spans="4:4" ht="18" customHeight="1" x14ac:dyDescent="0.3">
      <c r="D375" s="13" t="s">
        <v>5379</v>
      </c>
    </row>
    <row r="376" spans="4:4" ht="18" customHeight="1" x14ac:dyDescent="0.3">
      <c r="D376" s="13" t="s">
        <v>5521</v>
      </c>
    </row>
    <row r="377" spans="4:4" ht="18" customHeight="1" x14ac:dyDescent="0.3">
      <c r="D377" s="13" t="s">
        <v>5522</v>
      </c>
    </row>
    <row r="378" spans="4:4" ht="18" customHeight="1" x14ac:dyDescent="0.3">
      <c r="D378" s="13" t="s">
        <v>913</v>
      </c>
    </row>
    <row r="379" spans="4:4" ht="18" customHeight="1" x14ac:dyDescent="0.3">
      <c r="D379" s="13" t="s">
        <v>5346</v>
      </c>
    </row>
    <row r="380" spans="4:4" ht="18" customHeight="1" x14ac:dyDescent="0.3">
      <c r="D380" s="13" t="s">
        <v>5495</v>
      </c>
    </row>
    <row r="381" spans="4:4" ht="18" customHeight="1" x14ac:dyDescent="0.3">
      <c r="D381" s="13" t="s">
        <v>5347</v>
      </c>
    </row>
    <row r="382" spans="4:4" ht="18" customHeight="1" x14ac:dyDescent="0.3">
      <c r="D382" s="13" t="s">
        <v>5495</v>
      </c>
    </row>
    <row r="383" spans="4:4" ht="18" customHeight="1" x14ac:dyDescent="0.3">
      <c r="D383" s="13" t="s">
        <v>5345</v>
      </c>
    </row>
    <row r="384" spans="4:4" ht="18" customHeight="1" x14ac:dyDescent="0.3">
      <c r="D384" s="13" t="s">
        <v>913</v>
      </c>
    </row>
    <row r="385" spans="4:4" ht="18" customHeight="1" x14ac:dyDescent="0.3">
      <c r="D385" s="13" t="s">
        <v>5523</v>
      </c>
    </row>
    <row r="386" spans="4:4" ht="18" customHeight="1" x14ac:dyDescent="0.3">
      <c r="D386" s="13" t="s">
        <v>5524</v>
      </c>
    </row>
    <row r="387" spans="4:4" ht="18" customHeight="1" x14ac:dyDescent="0.3">
      <c r="D387" s="13" t="s">
        <v>5525</v>
      </c>
    </row>
    <row r="388" spans="4:4" ht="18" customHeight="1" x14ac:dyDescent="0.3">
      <c r="D388" s="13" t="s">
        <v>5526</v>
      </c>
    </row>
    <row r="389" spans="4:4" ht="18" customHeight="1" x14ac:dyDescent="0.3">
      <c r="D389" s="13" t="s">
        <v>5527</v>
      </c>
    </row>
    <row r="390" spans="4:4" ht="18" customHeight="1" x14ac:dyDescent="0.3">
      <c r="D390" s="13" t="s">
        <v>5390</v>
      </c>
    </row>
    <row r="391" spans="4:4" ht="18" customHeight="1" x14ac:dyDescent="0.3">
      <c r="D391" s="13" t="s">
        <v>5528</v>
      </c>
    </row>
    <row r="392" spans="4:4" ht="18" customHeight="1" x14ac:dyDescent="0.3">
      <c r="D392" s="13" t="s">
        <v>5383</v>
      </c>
    </row>
    <row r="393" spans="4:4" ht="18" customHeight="1" x14ac:dyDescent="0.3">
      <c r="D393" s="13" t="s">
        <v>5385</v>
      </c>
    </row>
    <row r="394" spans="4:4" ht="18" customHeight="1" x14ac:dyDescent="0.3">
      <c r="D394" s="13" t="s">
        <v>5386</v>
      </c>
    </row>
    <row r="395" spans="4:4" ht="18" customHeight="1" x14ac:dyDescent="0.3">
      <c r="D395" s="13" t="s">
        <v>5387</v>
      </c>
    </row>
    <row r="396" spans="4:4" ht="18" customHeight="1" x14ac:dyDescent="0.3">
      <c r="D396" s="13" t="s">
        <v>5388</v>
      </c>
    </row>
    <row r="397" spans="4:4" ht="18" customHeight="1" x14ac:dyDescent="0.3">
      <c r="D397" s="13" t="s">
        <v>5389</v>
      </c>
    </row>
    <row r="398" spans="4:4" ht="18" customHeight="1" x14ac:dyDescent="0.3">
      <c r="D398" s="13" t="s">
        <v>5390</v>
      </c>
    </row>
    <row r="399" spans="4:4" ht="18" customHeight="1" x14ac:dyDescent="0.3">
      <c r="D399" s="13" t="s">
        <v>5392</v>
      </c>
    </row>
    <row r="400" spans="4:4" ht="18" customHeight="1" x14ac:dyDescent="0.3">
      <c r="D400" s="13" t="s">
        <v>5386</v>
      </c>
    </row>
    <row r="401" spans="4:4" ht="18" customHeight="1" x14ac:dyDescent="0.3">
      <c r="D401" s="13" t="s">
        <v>5393</v>
      </c>
    </row>
    <row r="402" spans="4:4" ht="18" customHeight="1" x14ac:dyDescent="0.3">
      <c r="D402" s="13" t="s">
        <v>5388</v>
      </c>
    </row>
    <row r="403" spans="4:4" ht="18" customHeight="1" x14ac:dyDescent="0.3">
      <c r="D403" s="13" t="s">
        <v>5389</v>
      </c>
    </row>
    <row r="404" spans="4:4" ht="18" customHeight="1" x14ac:dyDescent="0.3">
      <c r="D404" s="13" t="s">
        <v>5390</v>
      </c>
    </row>
    <row r="405" spans="4:4" ht="18" customHeight="1" x14ac:dyDescent="0.3">
      <c r="D405" s="13" t="s">
        <v>5348</v>
      </c>
    </row>
    <row r="406" spans="4:4" ht="18" customHeight="1" x14ac:dyDescent="0.3">
      <c r="D406" s="13" t="s">
        <v>5394</v>
      </c>
    </row>
    <row r="407" spans="4:4" ht="18" customHeight="1" x14ac:dyDescent="0.3">
      <c r="D407" s="13" t="s">
        <v>5326</v>
      </c>
    </row>
    <row r="408" spans="4:4" ht="18" customHeight="1" x14ac:dyDescent="0.3">
      <c r="D408" s="13" t="s">
        <v>5351</v>
      </c>
    </row>
    <row r="409" spans="4:4" ht="18" customHeight="1" x14ac:dyDescent="0.3">
      <c r="D409" s="13" t="s">
        <v>5529</v>
      </c>
    </row>
    <row r="410" spans="4:4" ht="18" customHeight="1" x14ac:dyDescent="0.3">
      <c r="D410" s="13" t="s">
        <v>5353</v>
      </c>
    </row>
    <row r="411" spans="4:4" ht="18" customHeight="1" x14ac:dyDescent="0.3">
      <c r="D411" s="13" t="s">
        <v>5398</v>
      </c>
    </row>
    <row r="412" spans="4:4" ht="18" customHeight="1" x14ac:dyDescent="0.3">
      <c r="D412" s="13" t="s">
        <v>5503</v>
      </c>
    </row>
    <row r="413" spans="4:4" ht="18" customHeight="1" x14ac:dyDescent="0.3">
      <c r="D413" s="13" t="s">
        <v>5504</v>
      </c>
    </row>
    <row r="414" spans="4:4" ht="18" customHeight="1" x14ac:dyDescent="0.3">
      <c r="D414" s="13" t="s">
        <v>5530</v>
      </c>
    </row>
    <row r="415" spans="4:4" ht="18" customHeight="1" x14ac:dyDescent="0.3">
      <c r="D415" s="13" t="s">
        <v>5531</v>
      </c>
    </row>
    <row r="416" spans="4:4" ht="18" customHeight="1" x14ac:dyDescent="0.3">
      <c r="D416" s="13" t="s">
        <v>798</v>
      </c>
    </row>
    <row r="417" spans="4:4" ht="18" customHeight="1" x14ac:dyDescent="0.3">
      <c r="D417" s="13" t="s">
        <v>5452</v>
      </c>
    </row>
    <row r="418" spans="4:4" ht="18" customHeight="1" x14ac:dyDescent="0.3">
      <c r="D418" s="13" t="s">
        <v>5368</v>
      </c>
    </row>
    <row r="419" spans="4:4" ht="18" customHeight="1" x14ac:dyDescent="0.3">
      <c r="D419" s="13" t="s">
        <v>5453</v>
      </c>
    </row>
    <row r="420" spans="4:4" ht="18" customHeight="1" x14ac:dyDescent="0.3">
      <c r="D420" s="13" t="s">
        <v>5511</v>
      </c>
    </row>
    <row r="421" spans="4:4" ht="18" customHeight="1" x14ac:dyDescent="0.3">
      <c r="D421" s="13" t="s">
        <v>5334</v>
      </c>
    </row>
    <row r="422" spans="4:4" ht="18" customHeight="1" x14ac:dyDescent="0.3">
      <c r="D422" s="13" t="s">
        <v>5371</v>
      </c>
    </row>
    <row r="423" spans="4:4" ht="18" customHeight="1" x14ac:dyDescent="0.3">
      <c r="D423" s="13" t="s">
        <v>5516</v>
      </c>
    </row>
    <row r="424" spans="4:4" ht="18" customHeight="1" x14ac:dyDescent="0.3">
      <c r="D424" s="13" t="s">
        <v>5373</v>
      </c>
    </row>
    <row r="425" spans="4:4" ht="18" customHeight="1" x14ac:dyDescent="0.3">
      <c r="D425" s="13" t="s">
        <v>5378</v>
      </c>
    </row>
    <row r="426" spans="4:4" ht="18" customHeight="1" x14ac:dyDescent="0.3">
      <c r="D426" s="13" t="s">
        <v>5379</v>
      </c>
    </row>
    <row r="427" spans="4:4" ht="18" customHeight="1" x14ac:dyDescent="0.3">
      <c r="D427" s="13" t="s">
        <v>5521</v>
      </c>
    </row>
    <row r="428" spans="4:4" ht="18" customHeight="1" x14ac:dyDescent="0.3">
      <c r="D428" s="13" t="s">
        <v>913</v>
      </c>
    </row>
    <row r="429" spans="4:4" ht="18" customHeight="1" x14ac:dyDescent="0.3">
      <c r="D429" s="13" t="s">
        <v>5346</v>
      </c>
    </row>
    <row r="430" spans="4:4" ht="18" customHeight="1" x14ac:dyDescent="0.3">
      <c r="D430" s="13" t="s">
        <v>5495</v>
      </c>
    </row>
    <row r="431" spans="4:4" ht="18" customHeight="1" x14ac:dyDescent="0.3">
      <c r="D431" s="13" t="s">
        <v>5347</v>
      </c>
    </row>
    <row r="432" spans="4:4" ht="18" customHeight="1" x14ac:dyDescent="0.3">
      <c r="D432" s="13" t="s">
        <v>5495</v>
      </c>
    </row>
    <row r="433" spans="4:4" ht="18" customHeight="1" x14ac:dyDescent="0.3">
      <c r="D433" s="13" t="s">
        <v>5345</v>
      </c>
    </row>
    <row r="434" spans="4:4" ht="18" customHeight="1" x14ac:dyDescent="0.3">
      <c r="D434" s="13" t="s">
        <v>5528</v>
      </c>
    </row>
    <row r="435" spans="4:4" ht="18" customHeight="1" x14ac:dyDescent="0.3">
      <c r="D435" s="13" t="s">
        <v>5383</v>
      </c>
    </row>
    <row r="436" spans="4:4" ht="18" customHeight="1" x14ac:dyDescent="0.3">
      <c r="D436" s="13" t="s">
        <v>5385</v>
      </c>
    </row>
    <row r="437" spans="4:4" ht="18" customHeight="1" x14ac:dyDescent="0.3">
      <c r="D437" s="13" t="s">
        <v>5386</v>
      </c>
    </row>
    <row r="438" spans="4:4" ht="18" customHeight="1" x14ac:dyDescent="0.3">
      <c r="D438" s="13" t="s">
        <v>5387</v>
      </c>
    </row>
    <row r="439" spans="4:4" ht="18" customHeight="1" x14ac:dyDescent="0.3">
      <c r="D439" s="13" t="s">
        <v>5388</v>
      </c>
    </row>
    <row r="440" spans="4:4" ht="18" customHeight="1" x14ac:dyDescent="0.3">
      <c r="D440" s="13" t="s">
        <v>5389</v>
      </c>
    </row>
    <row r="441" spans="4:4" ht="18" customHeight="1" x14ac:dyDescent="0.3">
      <c r="D441" s="13" t="s">
        <v>5390</v>
      </c>
    </row>
    <row r="442" spans="4:4" ht="18" customHeight="1" x14ac:dyDescent="0.3">
      <c r="D442" s="13" t="s">
        <v>5392</v>
      </c>
    </row>
    <row r="443" spans="4:4" ht="18" customHeight="1" x14ac:dyDescent="0.3">
      <c r="D443" s="13" t="s">
        <v>5386</v>
      </c>
    </row>
    <row r="444" spans="4:4" ht="18" customHeight="1" x14ac:dyDescent="0.3">
      <c r="D444" s="13" t="s">
        <v>5393</v>
      </c>
    </row>
    <row r="445" spans="4:4" ht="18" customHeight="1" x14ac:dyDescent="0.3">
      <c r="D445" s="13" t="s">
        <v>5388</v>
      </c>
    </row>
    <row r="446" spans="4:4" ht="18" customHeight="1" x14ac:dyDescent="0.3">
      <c r="D446" s="13" t="s">
        <v>5389</v>
      </c>
    </row>
    <row r="447" spans="4:4" ht="18" customHeight="1" x14ac:dyDescent="0.3">
      <c r="D447" s="13" t="s">
        <v>5390</v>
      </c>
    </row>
    <row r="448" spans="4:4" ht="18" customHeight="1" x14ac:dyDescent="0.3">
      <c r="D448" s="13" t="s">
        <v>5348</v>
      </c>
    </row>
    <row r="449" spans="4:4" ht="18" customHeight="1" x14ac:dyDescent="0.3">
      <c r="D449" s="13" t="s">
        <v>5394</v>
      </c>
    </row>
    <row r="450" spans="4:4" ht="18" customHeight="1" x14ac:dyDescent="0.3">
      <c r="D450" s="13" t="s">
        <v>5326</v>
      </c>
    </row>
    <row r="451" spans="4:4" ht="18" customHeight="1" x14ac:dyDescent="0.3">
      <c r="D451" s="13" t="s">
        <v>5351</v>
      </c>
    </row>
    <row r="452" spans="4:4" ht="18" customHeight="1" x14ac:dyDescent="0.3">
      <c r="D452" s="13" t="s">
        <v>5532</v>
      </c>
    </row>
    <row r="453" spans="4:4" ht="18" customHeight="1" x14ac:dyDescent="0.3">
      <c r="D453" s="13" t="s">
        <v>5533</v>
      </c>
    </row>
    <row r="454" spans="4:4" ht="18" customHeight="1" x14ac:dyDescent="0.3">
      <c r="D454" s="13" t="s">
        <v>798</v>
      </c>
    </row>
    <row r="455" spans="4:4" ht="18" customHeight="1" x14ac:dyDescent="0.3">
      <c r="D455" s="13" t="s">
        <v>5398</v>
      </c>
    </row>
    <row r="456" spans="4:4" ht="18" customHeight="1" x14ac:dyDescent="0.3">
      <c r="D456" s="13" t="s">
        <v>5399</v>
      </c>
    </row>
    <row r="457" spans="4:4" ht="18" customHeight="1" x14ac:dyDescent="0.3">
      <c r="D457" s="13" t="s">
        <v>5400</v>
      </c>
    </row>
    <row r="458" spans="4:4" ht="18" customHeight="1" x14ac:dyDescent="0.3">
      <c r="D458" s="13" t="s">
        <v>5534</v>
      </c>
    </row>
    <row r="459" spans="4:4" ht="18" customHeight="1" x14ac:dyDescent="0.3">
      <c r="D459" s="13" t="s">
        <v>5535</v>
      </c>
    </row>
    <row r="460" spans="4:4" ht="18" customHeight="1" x14ac:dyDescent="0.3">
      <c r="D460" s="13" t="s">
        <v>5536</v>
      </c>
    </row>
    <row r="461" spans="4:4" ht="18" customHeight="1" x14ac:dyDescent="0.3">
      <c r="D461" s="13" t="s">
        <v>5537</v>
      </c>
    </row>
    <row r="462" spans="4:4" ht="18" customHeight="1" x14ac:dyDescent="0.3">
      <c r="D462" s="13" t="s">
        <v>5538</v>
      </c>
    </row>
    <row r="463" spans="4:4" ht="18" customHeight="1" x14ac:dyDescent="0.3">
      <c r="D463" s="13" t="s">
        <v>5539</v>
      </c>
    </row>
    <row r="464" spans="4:4" ht="18" customHeight="1" x14ac:dyDescent="0.3">
      <c r="D464" s="13" t="s">
        <v>5540</v>
      </c>
    </row>
    <row r="465" spans="4:4" ht="18" customHeight="1" x14ac:dyDescent="0.3">
      <c r="D465" s="13" t="s">
        <v>5541</v>
      </c>
    </row>
    <row r="466" spans="4:4" ht="18" customHeight="1" x14ac:dyDescent="0.3">
      <c r="D466" s="13" t="s">
        <v>5542</v>
      </c>
    </row>
    <row r="467" spans="4:4" ht="18" customHeight="1" x14ac:dyDescent="0.3">
      <c r="D467" s="13" t="s">
        <v>798</v>
      </c>
    </row>
    <row r="468" spans="4:4" ht="18" customHeight="1" x14ac:dyDescent="0.3">
      <c r="D468" s="13" t="s">
        <v>5452</v>
      </c>
    </row>
    <row r="469" spans="4:4" ht="18" customHeight="1" x14ac:dyDescent="0.3">
      <c r="D469" s="13" t="s">
        <v>5368</v>
      </c>
    </row>
    <row r="470" spans="4:4" ht="18" customHeight="1" x14ac:dyDescent="0.3">
      <c r="D470" s="13" t="s">
        <v>5453</v>
      </c>
    </row>
    <row r="471" spans="4:4" ht="18" customHeight="1" x14ac:dyDescent="0.3">
      <c r="D471" s="13" t="s">
        <v>5543</v>
      </c>
    </row>
    <row r="472" spans="4:4" ht="18" customHeight="1" x14ac:dyDescent="0.3">
      <c r="D472" s="13" t="s">
        <v>5334</v>
      </c>
    </row>
    <row r="473" spans="4:4" ht="18" customHeight="1" x14ac:dyDescent="0.3">
      <c r="D473" s="13" t="s">
        <v>5371</v>
      </c>
    </row>
    <row r="474" spans="4:4" ht="18" customHeight="1" x14ac:dyDescent="0.3">
      <c r="D474" s="13" t="s">
        <v>5516</v>
      </c>
    </row>
    <row r="475" spans="4:4" ht="18" customHeight="1" x14ac:dyDescent="0.3">
      <c r="D475" s="13" t="s">
        <v>5544</v>
      </c>
    </row>
    <row r="476" spans="4:4" ht="18" customHeight="1" x14ac:dyDescent="0.3">
      <c r="D476" s="13" t="s">
        <v>5481</v>
      </c>
    </row>
    <row r="477" spans="4:4" ht="18" customHeight="1" x14ac:dyDescent="0.3">
      <c r="D477" s="13" t="s">
        <v>5482</v>
      </c>
    </row>
    <row r="478" spans="4:4" ht="18" customHeight="1" x14ac:dyDescent="0.3">
      <c r="D478" s="13" t="s">
        <v>913</v>
      </c>
    </row>
    <row r="479" spans="4:4" ht="18" customHeight="1" x14ac:dyDescent="0.3">
      <c r="D479" s="13" t="s">
        <v>5545</v>
      </c>
    </row>
    <row r="480" spans="4:4" ht="18" customHeight="1" x14ac:dyDescent="0.3">
      <c r="D480" s="13" t="s">
        <v>5546</v>
      </c>
    </row>
    <row r="481" spans="4:4" ht="18" customHeight="1" x14ac:dyDescent="0.3">
      <c r="D481" s="13" t="s">
        <v>5486</v>
      </c>
    </row>
    <row r="482" spans="4:4" ht="18" customHeight="1" x14ac:dyDescent="0.3">
      <c r="D482" s="13" t="s">
        <v>5487</v>
      </c>
    </row>
    <row r="483" spans="4:4" ht="18" customHeight="1" x14ac:dyDescent="0.3">
      <c r="D483" s="13" t="s">
        <v>5547</v>
      </c>
    </row>
    <row r="484" spans="4:4" ht="18" customHeight="1" x14ac:dyDescent="0.3">
      <c r="D484" s="13" t="s">
        <v>5490</v>
      </c>
    </row>
    <row r="485" spans="4:4" ht="18" customHeight="1" x14ac:dyDescent="0.3">
      <c r="D485" s="13" t="s">
        <v>5489</v>
      </c>
    </row>
    <row r="486" spans="4:4" ht="18" customHeight="1" x14ac:dyDescent="0.3">
      <c r="D486" s="13" t="s">
        <v>5488</v>
      </c>
    </row>
    <row r="487" spans="4:4" ht="18" customHeight="1" x14ac:dyDescent="0.3">
      <c r="D487" s="13" t="s">
        <v>5548</v>
      </c>
    </row>
    <row r="488" spans="4:4" ht="18" customHeight="1" x14ac:dyDescent="0.3">
      <c r="D488" s="13" t="s">
        <v>5390</v>
      </c>
    </row>
    <row r="489" spans="4:4" ht="18" customHeight="1" x14ac:dyDescent="0.3">
      <c r="D489" s="13" t="s">
        <v>913</v>
      </c>
    </row>
    <row r="490" spans="4:4" ht="18" customHeight="1" x14ac:dyDescent="0.3">
      <c r="D490" s="13" t="s">
        <v>5549</v>
      </c>
    </row>
    <row r="491" spans="4:4" ht="18" customHeight="1" x14ac:dyDescent="0.3">
      <c r="D491" s="13" t="s">
        <v>5495</v>
      </c>
    </row>
    <row r="492" spans="4:4" ht="18" customHeight="1" x14ac:dyDescent="0.3">
      <c r="D492" s="13" t="s">
        <v>5347</v>
      </c>
    </row>
    <row r="493" spans="4:4" ht="18" customHeight="1" x14ac:dyDescent="0.3">
      <c r="D493" s="13" t="s">
        <v>5495</v>
      </c>
    </row>
    <row r="494" spans="4:4" ht="18" customHeight="1" x14ac:dyDescent="0.3">
      <c r="D494" s="13" t="s">
        <v>5550</v>
      </c>
    </row>
    <row r="495" spans="4:4" ht="18" customHeight="1" x14ac:dyDescent="0.3">
      <c r="D495" s="13" t="s">
        <v>5551</v>
      </c>
    </row>
    <row r="496" spans="4:4" ht="18" customHeight="1" x14ac:dyDescent="0.3">
      <c r="D496" s="13" t="s">
        <v>5383</v>
      </c>
    </row>
    <row r="497" spans="4:4" ht="18" customHeight="1" x14ac:dyDescent="0.3">
      <c r="D497" s="13" t="s">
        <v>913</v>
      </c>
    </row>
    <row r="498" spans="4:4" ht="18" customHeight="1" x14ac:dyDescent="0.3">
      <c r="D498" s="13" t="s">
        <v>5497</v>
      </c>
    </row>
    <row r="499" spans="4:4" ht="18" customHeight="1" x14ac:dyDescent="0.3">
      <c r="D499" s="13" t="s">
        <v>5498</v>
      </c>
    </row>
    <row r="500" spans="4:4" ht="18" customHeight="1" x14ac:dyDescent="0.3">
      <c r="D500" s="13" t="s">
        <v>5386</v>
      </c>
    </row>
    <row r="501" spans="4:4" ht="18" customHeight="1" x14ac:dyDescent="0.3">
      <c r="D501" s="13" t="s">
        <v>5499</v>
      </c>
    </row>
    <row r="502" spans="4:4" ht="18" customHeight="1" x14ac:dyDescent="0.3">
      <c r="D502" s="13" t="s">
        <v>5388</v>
      </c>
    </row>
    <row r="503" spans="4:4" ht="18" customHeight="1" x14ac:dyDescent="0.3">
      <c r="D503" s="13" t="s">
        <v>5389</v>
      </c>
    </row>
    <row r="504" spans="4:4" ht="18" customHeight="1" x14ac:dyDescent="0.3">
      <c r="D504" s="13" t="s">
        <v>5390</v>
      </c>
    </row>
    <row r="505" spans="4:4" ht="18" customHeight="1" x14ac:dyDescent="0.3">
      <c r="D505" s="13" t="s">
        <v>913</v>
      </c>
    </row>
    <row r="506" spans="4:4" ht="18" customHeight="1" x14ac:dyDescent="0.3">
      <c r="D506" s="13" t="s">
        <v>5385</v>
      </c>
    </row>
    <row r="507" spans="4:4" ht="18" customHeight="1" x14ac:dyDescent="0.3">
      <c r="D507" s="13" t="s">
        <v>5386</v>
      </c>
    </row>
    <row r="508" spans="4:4" ht="18" customHeight="1" x14ac:dyDescent="0.3">
      <c r="D508" s="13" t="s">
        <v>5387</v>
      </c>
    </row>
    <row r="509" spans="4:4" ht="18" customHeight="1" x14ac:dyDescent="0.3">
      <c r="D509" s="13" t="s">
        <v>5388</v>
      </c>
    </row>
    <row r="510" spans="4:4" ht="18" customHeight="1" x14ac:dyDescent="0.3">
      <c r="D510" s="13" t="s">
        <v>5389</v>
      </c>
    </row>
    <row r="511" spans="4:4" ht="18" customHeight="1" x14ac:dyDescent="0.3">
      <c r="D511" s="13" t="s">
        <v>5390</v>
      </c>
    </row>
    <row r="512" spans="4:4" ht="18" customHeight="1" x14ac:dyDescent="0.3">
      <c r="D512" s="13" t="s">
        <v>5392</v>
      </c>
    </row>
    <row r="513" spans="4:7" ht="18" customHeight="1" x14ac:dyDescent="0.3">
      <c r="D513" s="13" t="s">
        <v>5386</v>
      </c>
    </row>
    <row r="514" spans="4:7" ht="18" customHeight="1" x14ac:dyDescent="0.3">
      <c r="D514" s="13" t="s">
        <v>5393</v>
      </c>
    </row>
    <row r="515" spans="4:7" ht="18" customHeight="1" x14ac:dyDescent="0.3">
      <c r="D515" s="13" t="s">
        <v>5388</v>
      </c>
    </row>
    <row r="516" spans="4:7" ht="18" customHeight="1" x14ac:dyDescent="0.3">
      <c r="D516" s="13" t="s">
        <v>5389</v>
      </c>
    </row>
    <row r="517" spans="4:7" ht="18" customHeight="1" x14ac:dyDescent="0.3">
      <c r="D517" s="13" t="s">
        <v>5552</v>
      </c>
    </row>
    <row r="518" spans="4:7" ht="18" customHeight="1" x14ac:dyDescent="0.3">
      <c r="D518" s="13" t="s">
        <v>5348</v>
      </c>
    </row>
    <row r="519" spans="4:7" ht="18" customHeight="1" x14ac:dyDescent="0.3">
      <c r="D519" s="13" t="s">
        <v>798</v>
      </c>
    </row>
    <row r="520" spans="4:7" ht="18" customHeight="1" x14ac:dyDescent="0.3">
      <c r="D520" s="13" t="s">
        <v>5553</v>
      </c>
    </row>
    <row r="521" spans="4:7" ht="18" customHeight="1" x14ac:dyDescent="0.3">
      <c r="D521" s="13" t="s">
        <v>5326</v>
      </c>
    </row>
    <row r="522" spans="4:7" ht="18" customHeight="1" x14ac:dyDescent="0.3">
      <c r="D522" s="13" t="s">
        <v>5554</v>
      </c>
    </row>
    <row r="524" spans="4:7" ht="18" customHeight="1" x14ac:dyDescent="0.3">
      <c r="D524" s="43" t="s">
        <v>5622</v>
      </c>
      <c r="E524" s="43"/>
      <c r="F524" s="43"/>
      <c r="G524" s="43"/>
    </row>
    <row r="525" spans="4:7" ht="18" customHeight="1" x14ac:dyDescent="0.3">
      <c r="D525" s="12" t="s">
        <v>5296</v>
      </c>
    </row>
    <row r="526" spans="4:7" ht="18" customHeight="1" x14ac:dyDescent="0.3">
      <c r="D526" s="12" t="s">
        <v>5297</v>
      </c>
    </row>
    <row r="527" spans="4:7" ht="18" customHeight="1" x14ac:dyDescent="0.3">
      <c r="D527" s="12" t="s">
        <v>5556</v>
      </c>
    </row>
    <row r="528" spans="4:7" ht="18" customHeight="1" x14ac:dyDescent="0.3">
      <c r="D528" s="12" t="s">
        <v>5621</v>
      </c>
    </row>
    <row r="529" spans="4:4" ht="18" customHeight="1" x14ac:dyDescent="0.3">
      <c r="D529" s="12" t="s">
        <v>5557</v>
      </c>
    </row>
    <row r="530" spans="4:4" ht="18" customHeight="1" x14ac:dyDescent="0.3">
      <c r="D530" s="12" t="s">
        <v>5301</v>
      </c>
    </row>
    <row r="531" spans="4:4" ht="18" customHeight="1" x14ac:dyDescent="0.3">
      <c r="D531" s="12" t="s">
        <v>5302</v>
      </c>
    </row>
    <row r="532" spans="4:4" ht="18" customHeight="1" x14ac:dyDescent="0.3">
      <c r="D532" s="12" t="s">
        <v>5303</v>
      </c>
    </row>
    <row r="533" spans="4:4" ht="18" customHeight="1" x14ac:dyDescent="0.3">
      <c r="D533" s="12" t="s">
        <v>5304</v>
      </c>
    </row>
    <row r="534" spans="4:4" ht="18" customHeight="1" x14ac:dyDescent="0.3">
      <c r="D534" s="12" t="s">
        <v>5305</v>
      </c>
    </row>
    <row r="535" spans="4:4" ht="18" customHeight="1" x14ac:dyDescent="0.3">
      <c r="D535" s="12" t="s">
        <v>5306</v>
      </c>
    </row>
    <row r="536" spans="4:4" ht="18" customHeight="1" x14ac:dyDescent="0.3">
      <c r="D536" s="12" t="s">
        <v>5307</v>
      </c>
    </row>
    <row r="537" spans="4:4" ht="18" customHeight="1" x14ac:dyDescent="0.3">
      <c r="D537" s="12" t="s">
        <v>5308</v>
      </c>
    </row>
    <row r="538" spans="4:4" ht="18" customHeight="1" x14ac:dyDescent="0.3">
      <c r="D538" s="12" t="s">
        <v>5307</v>
      </c>
    </row>
    <row r="539" spans="4:4" ht="18" customHeight="1" x14ac:dyDescent="0.3">
      <c r="D539" s="12" t="s">
        <v>5309</v>
      </c>
    </row>
    <row r="540" spans="4:4" ht="18" customHeight="1" x14ac:dyDescent="0.3">
      <c r="D540" s="12" t="s">
        <v>5310</v>
      </c>
    </row>
    <row r="541" spans="4:4" ht="18" customHeight="1" x14ac:dyDescent="0.3">
      <c r="D541" s="92" t="s">
        <v>5558</v>
      </c>
    </row>
    <row r="542" spans="4:4" ht="18" customHeight="1" x14ac:dyDescent="0.3">
      <c r="D542" s="92" t="s">
        <v>5314</v>
      </c>
    </row>
    <row r="543" spans="4:4" ht="18" customHeight="1" x14ac:dyDescent="0.3">
      <c r="D543" s="92" t="s">
        <v>5315</v>
      </c>
    </row>
    <row r="544" spans="4:4" ht="18" customHeight="1" x14ac:dyDescent="0.3">
      <c r="D544" s="92" t="s">
        <v>5559</v>
      </c>
    </row>
    <row r="545" spans="4:4" ht="18" customHeight="1" x14ac:dyDescent="0.3">
      <c r="D545" s="92" t="s">
        <v>5316</v>
      </c>
    </row>
    <row r="546" spans="4:4" ht="18" customHeight="1" x14ac:dyDescent="0.3">
      <c r="D546" s="92" t="s">
        <v>5317</v>
      </c>
    </row>
    <row r="547" spans="4:4" ht="18" customHeight="1" x14ac:dyDescent="0.3">
      <c r="D547" s="92" t="s">
        <v>5318</v>
      </c>
    </row>
    <row r="548" spans="4:4" ht="18" customHeight="1" x14ac:dyDescent="0.3">
      <c r="D548" s="12" t="s">
        <v>5296</v>
      </c>
    </row>
    <row r="549" spans="4:4" ht="18" customHeight="1" x14ac:dyDescent="0.3">
      <c r="D549" s="12" t="s">
        <v>5320</v>
      </c>
    </row>
    <row r="550" spans="4:4" ht="18" customHeight="1" x14ac:dyDescent="0.3">
      <c r="D550" s="12" t="s">
        <v>5321</v>
      </c>
    </row>
    <row r="551" spans="4:4" ht="18" customHeight="1" x14ac:dyDescent="0.3">
      <c r="D551" s="12" t="s">
        <v>5322</v>
      </c>
    </row>
    <row r="552" spans="4:4" ht="18" customHeight="1" x14ac:dyDescent="0.3">
      <c r="D552" s="92" t="s">
        <v>5560</v>
      </c>
    </row>
    <row r="553" spans="4:4" ht="18" customHeight="1" x14ac:dyDescent="0.3">
      <c r="D553" s="13" t="s">
        <v>5561</v>
      </c>
    </row>
    <row r="554" spans="4:4" ht="18" customHeight="1" x14ac:dyDescent="0.3">
      <c r="D554" s="13" t="s">
        <v>5200</v>
      </c>
    </row>
    <row r="555" spans="4:4" ht="18" customHeight="1" x14ac:dyDescent="0.3">
      <c r="D555" s="13" t="s">
        <v>5562</v>
      </c>
    </row>
    <row r="556" spans="4:4" ht="18" customHeight="1" x14ac:dyDescent="0.3">
      <c r="D556" s="13" t="s">
        <v>5563</v>
      </c>
    </row>
    <row r="557" spans="4:4" ht="18" customHeight="1" x14ac:dyDescent="0.3">
      <c r="D557" s="13" t="s">
        <v>5564</v>
      </c>
    </row>
    <row r="558" spans="4:4" ht="18" customHeight="1" x14ac:dyDescent="0.3">
      <c r="D558" s="13" t="s">
        <v>5565</v>
      </c>
    </row>
    <row r="559" spans="4:4" ht="18" customHeight="1" x14ac:dyDescent="0.3">
      <c r="D559" s="13" t="s">
        <v>5200</v>
      </c>
    </row>
    <row r="560" spans="4:4" ht="18" customHeight="1" x14ac:dyDescent="0.3">
      <c r="D560" s="13" t="s">
        <v>5566</v>
      </c>
    </row>
    <row r="561" spans="4:4" ht="18" customHeight="1" x14ac:dyDescent="0.3">
      <c r="D561" s="13" t="s">
        <v>5200</v>
      </c>
    </row>
    <row r="562" spans="4:4" ht="18" customHeight="1" x14ac:dyDescent="0.3">
      <c r="D562" s="13" t="s">
        <v>5567</v>
      </c>
    </row>
    <row r="563" spans="4:4" ht="18" customHeight="1" x14ac:dyDescent="0.3">
      <c r="D563" s="13" t="s">
        <v>5568</v>
      </c>
    </row>
    <row r="564" spans="4:4" ht="18" customHeight="1" x14ac:dyDescent="0.3">
      <c r="D564" s="13" t="s">
        <v>3127</v>
      </c>
    </row>
    <row r="565" spans="4:4" ht="18" customHeight="1" x14ac:dyDescent="0.3">
      <c r="D565" s="13" t="s">
        <v>5569</v>
      </c>
    </row>
    <row r="566" spans="4:4" ht="18" customHeight="1" x14ac:dyDescent="0.3">
      <c r="D566" s="13" t="s">
        <v>5570</v>
      </c>
    </row>
    <row r="567" spans="4:4" ht="18" customHeight="1" x14ac:dyDescent="0.3">
      <c r="D567" s="13" t="s">
        <v>5571</v>
      </c>
    </row>
    <row r="568" spans="4:4" ht="18" customHeight="1" x14ac:dyDescent="0.3">
      <c r="D568" s="13" t="s">
        <v>3127</v>
      </c>
    </row>
    <row r="569" spans="4:4" ht="18" customHeight="1" x14ac:dyDescent="0.3">
      <c r="D569" s="13" t="s">
        <v>5572</v>
      </c>
    </row>
    <row r="570" spans="4:4" ht="18" customHeight="1" x14ac:dyDescent="0.3">
      <c r="D570" s="13" t="s">
        <v>5573</v>
      </c>
    </row>
    <row r="571" spans="4:4" ht="18" customHeight="1" x14ac:dyDescent="0.3">
      <c r="D571" s="13" t="s">
        <v>5200</v>
      </c>
    </row>
    <row r="572" spans="4:4" ht="18" customHeight="1" x14ac:dyDescent="0.3">
      <c r="D572" s="13" t="s">
        <v>5200</v>
      </c>
    </row>
    <row r="573" spans="4:4" ht="18" customHeight="1" x14ac:dyDescent="0.3">
      <c r="D573" s="13" t="s">
        <v>5574</v>
      </c>
    </row>
    <row r="574" spans="4:4" ht="18" customHeight="1" x14ac:dyDescent="0.3">
      <c r="D574" s="13" t="s">
        <v>5575</v>
      </c>
    </row>
    <row r="575" spans="4:4" ht="18" customHeight="1" x14ac:dyDescent="0.3">
      <c r="D575" s="13" t="s">
        <v>5576</v>
      </c>
    </row>
    <row r="576" spans="4:4" ht="18" customHeight="1" x14ac:dyDescent="0.3">
      <c r="D576" s="13" t="s">
        <v>5577</v>
      </c>
    </row>
    <row r="577" spans="4:4" ht="18" customHeight="1" x14ac:dyDescent="0.3">
      <c r="D577" s="13" t="s">
        <v>5578</v>
      </c>
    </row>
    <row r="578" spans="4:4" ht="18" customHeight="1" x14ac:dyDescent="0.3">
      <c r="D578" s="13" t="s">
        <v>5579</v>
      </c>
    </row>
    <row r="579" spans="4:4" ht="18" customHeight="1" x14ac:dyDescent="0.3">
      <c r="D579" s="13" t="s">
        <v>5326</v>
      </c>
    </row>
    <row r="580" spans="4:4" ht="18" customHeight="1" x14ac:dyDescent="0.3">
      <c r="D580" s="13" t="s">
        <v>5573</v>
      </c>
    </row>
    <row r="581" spans="4:4" ht="18" customHeight="1" x14ac:dyDescent="0.3">
      <c r="D581" s="13" t="s">
        <v>5200</v>
      </c>
    </row>
    <row r="582" spans="4:4" ht="18" customHeight="1" x14ac:dyDescent="0.3">
      <c r="D582" s="13" t="s">
        <v>5580</v>
      </c>
    </row>
    <row r="583" spans="4:4" ht="18" customHeight="1" x14ac:dyDescent="0.3">
      <c r="D583" s="13" t="s">
        <v>5581</v>
      </c>
    </row>
    <row r="584" spans="4:4" ht="18" customHeight="1" x14ac:dyDescent="0.3">
      <c r="D584" s="13" t="s">
        <v>5576</v>
      </c>
    </row>
    <row r="585" spans="4:4" ht="18" customHeight="1" x14ac:dyDescent="0.3">
      <c r="D585" s="13" t="s">
        <v>5582</v>
      </c>
    </row>
    <row r="586" spans="4:4" ht="18" customHeight="1" x14ac:dyDescent="0.3">
      <c r="D586" s="13" t="s">
        <v>5578</v>
      </c>
    </row>
    <row r="587" spans="4:4" ht="18" customHeight="1" x14ac:dyDescent="0.3">
      <c r="D587" s="13" t="s">
        <v>5583</v>
      </c>
    </row>
    <row r="588" spans="4:4" ht="18" customHeight="1" x14ac:dyDescent="0.3">
      <c r="D588" s="13" t="s">
        <v>5326</v>
      </c>
    </row>
    <row r="589" spans="4:4" ht="18" customHeight="1" x14ac:dyDescent="0.3">
      <c r="D589" s="13" t="s">
        <v>5573</v>
      </c>
    </row>
    <row r="590" spans="4:4" ht="18" customHeight="1" x14ac:dyDescent="0.3">
      <c r="D590" s="13" t="s">
        <v>5200</v>
      </c>
    </row>
    <row r="591" spans="4:4" ht="18" customHeight="1" x14ac:dyDescent="0.3">
      <c r="D591" s="13" t="s">
        <v>5584</v>
      </c>
    </row>
    <row r="592" spans="4:4" ht="18" customHeight="1" x14ac:dyDescent="0.3">
      <c r="D592" s="13" t="s">
        <v>5585</v>
      </c>
    </row>
    <row r="593" spans="4:4" ht="18" customHeight="1" x14ac:dyDescent="0.3">
      <c r="D593" s="13" t="s">
        <v>5586</v>
      </c>
    </row>
    <row r="594" spans="4:4" ht="18" customHeight="1" x14ac:dyDescent="0.3">
      <c r="D594" s="13" t="s">
        <v>5587</v>
      </c>
    </row>
    <row r="595" spans="4:4" ht="18" customHeight="1" x14ac:dyDescent="0.3">
      <c r="D595" s="13" t="s">
        <v>3127</v>
      </c>
    </row>
    <row r="596" spans="4:4" ht="18" customHeight="1" x14ac:dyDescent="0.3">
      <c r="D596" s="13" t="s">
        <v>3127</v>
      </c>
    </row>
    <row r="597" spans="4:4" ht="18" customHeight="1" x14ac:dyDescent="0.3">
      <c r="D597" s="13" t="s">
        <v>5588</v>
      </c>
    </row>
    <row r="598" spans="4:4" ht="18" customHeight="1" x14ac:dyDescent="0.3">
      <c r="D598" s="13" t="s">
        <v>5576</v>
      </c>
    </row>
    <row r="599" spans="4:4" ht="18" customHeight="1" x14ac:dyDescent="0.3">
      <c r="D599" s="13" t="s">
        <v>5589</v>
      </c>
    </row>
    <row r="600" spans="4:4" ht="18" customHeight="1" x14ac:dyDescent="0.3">
      <c r="D600" s="13" t="s">
        <v>5578</v>
      </c>
    </row>
    <row r="601" spans="4:4" ht="18" customHeight="1" x14ac:dyDescent="0.3">
      <c r="D601" s="13" t="s">
        <v>5590</v>
      </c>
    </row>
    <row r="602" spans="4:4" ht="18" customHeight="1" x14ac:dyDescent="0.3">
      <c r="D602" s="13" t="s">
        <v>5591</v>
      </c>
    </row>
    <row r="603" spans="4:4" ht="18" customHeight="1" x14ac:dyDescent="0.3">
      <c r="D603" s="13" t="s">
        <v>5573</v>
      </c>
    </row>
    <row r="604" spans="4:4" ht="18" customHeight="1" x14ac:dyDescent="0.3">
      <c r="D604" s="13" t="s">
        <v>5200</v>
      </c>
    </row>
    <row r="605" spans="4:4" ht="18" customHeight="1" x14ac:dyDescent="0.3">
      <c r="D605" s="13" t="s">
        <v>5592</v>
      </c>
    </row>
    <row r="606" spans="4:4" ht="18" customHeight="1" x14ac:dyDescent="0.3">
      <c r="D606" s="13" t="s">
        <v>5593</v>
      </c>
    </row>
    <row r="607" spans="4:4" ht="18" customHeight="1" x14ac:dyDescent="0.3">
      <c r="D607" s="13" t="s">
        <v>3127</v>
      </c>
    </row>
    <row r="608" spans="4:4" ht="18" customHeight="1" x14ac:dyDescent="0.3">
      <c r="D608" s="13" t="s">
        <v>5594</v>
      </c>
    </row>
    <row r="609" spans="4:4" ht="18" customHeight="1" x14ac:dyDescent="0.3">
      <c r="D609" s="13" t="s">
        <v>5595</v>
      </c>
    </row>
    <row r="610" spans="4:4" ht="18" customHeight="1" x14ac:dyDescent="0.3">
      <c r="D610" s="13" t="s">
        <v>5596</v>
      </c>
    </row>
    <row r="611" spans="4:4" ht="18" customHeight="1" x14ac:dyDescent="0.3">
      <c r="D611" s="13" t="s">
        <v>5597</v>
      </c>
    </row>
    <row r="612" spans="4:4" ht="18" customHeight="1" x14ac:dyDescent="0.3">
      <c r="D612" s="13" t="s">
        <v>5598</v>
      </c>
    </row>
    <row r="613" spans="4:4" ht="18" customHeight="1" x14ac:dyDescent="0.3">
      <c r="D613" s="13" t="s">
        <v>5599</v>
      </c>
    </row>
    <row r="614" spans="4:4" ht="18" customHeight="1" x14ac:dyDescent="0.3">
      <c r="D614" s="13" t="s">
        <v>5578</v>
      </c>
    </row>
    <row r="615" spans="4:4" ht="18" customHeight="1" x14ac:dyDescent="0.3">
      <c r="D615" s="13" t="s">
        <v>5600</v>
      </c>
    </row>
    <row r="616" spans="4:4" ht="18" customHeight="1" x14ac:dyDescent="0.3">
      <c r="D616" s="13" t="s">
        <v>5326</v>
      </c>
    </row>
    <row r="617" spans="4:4" ht="18" customHeight="1" x14ac:dyDescent="0.3">
      <c r="D617" s="13" t="s">
        <v>3127</v>
      </c>
    </row>
    <row r="618" spans="4:4" ht="18" customHeight="1" x14ac:dyDescent="0.3">
      <c r="D618" s="13" t="s">
        <v>3127</v>
      </c>
    </row>
    <row r="619" spans="4:4" ht="18" customHeight="1" x14ac:dyDescent="0.3">
      <c r="D619" s="13" t="s">
        <v>5573</v>
      </c>
    </row>
    <row r="620" spans="4:4" ht="18" customHeight="1" x14ac:dyDescent="0.3">
      <c r="D620" s="13" t="s">
        <v>5200</v>
      </c>
    </row>
    <row r="621" spans="4:4" ht="18" customHeight="1" x14ac:dyDescent="0.3">
      <c r="D621" s="13" t="s">
        <v>5601</v>
      </c>
    </row>
    <row r="622" spans="4:4" ht="18" customHeight="1" x14ac:dyDescent="0.3">
      <c r="D622" s="13" t="s">
        <v>5602</v>
      </c>
    </row>
    <row r="623" spans="4:4" ht="18" customHeight="1" x14ac:dyDescent="0.3">
      <c r="D623" s="13" t="s">
        <v>5603</v>
      </c>
    </row>
    <row r="624" spans="4:4" ht="18" customHeight="1" x14ac:dyDescent="0.3">
      <c r="D624" s="13" t="s">
        <v>5604</v>
      </c>
    </row>
    <row r="625" spans="4:4" ht="18" customHeight="1" x14ac:dyDescent="0.3">
      <c r="D625" s="13" t="s">
        <v>5605</v>
      </c>
    </row>
    <row r="626" spans="4:4" ht="18" customHeight="1" x14ac:dyDescent="0.3">
      <c r="D626" s="13" t="s">
        <v>3127</v>
      </c>
    </row>
    <row r="627" spans="4:4" ht="18" customHeight="1" x14ac:dyDescent="0.3">
      <c r="D627" s="13" t="s">
        <v>3127</v>
      </c>
    </row>
    <row r="628" spans="4:4" ht="18" customHeight="1" x14ac:dyDescent="0.3">
      <c r="D628" s="13" t="s">
        <v>5606</v>
      </c>
    </row>
    <row r="629" spans="4:4" ht="18" customHeight="1" x14ac:dyDescent="0.3">
      <c r="D629" s="13" t="s">
        <v>5607</v>
      </c>
    </row>
    <row r="630" spans="4:4" ht="18" customHeight="1" x14ac:dyDescent="0.3">
      <c r="D630" s="13" t="s">
        <v>5608</v>
      </c>
    </row>
    <row r="631" spans="4:4" ht="18" customHeight="1" x14ac:dyDescent="0.3">
      <c r="D631" s="13" t="s">
        <v>5326</v>
      </c>
    </row>
    <row r="632" spans="4:4" ht="18" customHeight="1" x14ac:dyDescent="0.3">
      <c r="D632" s="13" t="s">
        <v>5573</v>
      </c>
    </row>
    <row r="633" spans="4:4" ht="18" customHeight="1" x14ac:dyDescent="0.3">
      <c r="D633" s="13" t="s">
        <v>5200</v>
      </c>
    </row>
    <row r="634" spans="4:4" ht="18" customHeight="1" x14ac:dyDescent="0.3">
      <c r="D634" s="13" t="s">
        <v>5200</v>
      </c>
    </row>
    <row r="635" spans="4:4" ht="18" customHeight="1" x14ac:dyDescent="0.3">
      <c r="D635" s="13" t="s">
        <v>5609</v>
      </c>
    </row>
    <row r="636" spans="4:4" ht="18" customHeight="1" x14ac:dyDescent="0.3">
      <c r="D636" s="12" t="s">
        <v>5610</v>
      </c>
    </row>
    <row r="637" spans="4:4" ht="18" customHeight="1" x14ac:dyDescent="0.3">
      <c r="D637" s="12" t="s">
        <v>5611</v>
      </c>
    </row>
    <row r="638" spans="4:4" ht="18" customHeight="1" x14ac:dyDescent="0.3">
      <c r="D638" s="13" t="s">
        <v>5612</v>
      </c>
    </row>
    <row r="639" spans="4:4" ht="18" customHeight="1" x14ac:dyDescent="0.3">
      <c r="D639" s="13" t="s">
        <v>5613</v>
      </c>
    </row>
    <row r="640" spans="4:4" ht="18" customHeight="1" x14ac:dyDescent="0.3">
      <c r="D640" s="13" t="s">
        <v>5614</v>
      </c>
    </row>
    <row r="641" spans="4:4" ht="18" customHeight="1" x14ac:dyDescent="0.3">
      <c r="D641" s="12" t="s">
        <v>5615</v>
      </c>
    </row>
    <row r="642" spans="4:4" ht="18" customHeight="1" x14ac:dyDescent="0.3">
      <c r="D642" s="12" t="s">
        <v>5616</v>
      </c>
    </row>
    <row r="643" spans="4:4" ht="18" customHeight="1" x14ac:dyDescent="0.3">
      <c r="D643" s="12" t="s">
        <v>5617</v>
      </c>
    </row>
    <row r="644" spans="4:4" ht="18" customHeight="1" x14ac:dyDescent="0.3">
      <c r="D644" s="12" t="s">
        <v>5618</v>
      </c>
    </row>
    <row r="645" spans="4:4" ht="18" customHeight="1" x14ac:dyDescent="0.3">
      <c r="D645" s="13" t="s">
        <v>798</v>
      </c>
    </row>
    <row r="646" spans="4:4" ht="18" customHeight="1" x14ac:dyDescent="0.3">
      <c r="D646" s="13" t="s">
        <v>5619</v>
      </c>
    </row>
    <row r="647" spans="4:4" ht="18" customHeight="1" x14ac:dyDescent="0.3">
      <c r="D647" s="13" t="s">
        <v>798</v>
      </c>
    </row>
    <row r="648" spans="4:4" ht="18" customHeight="1" x14ac:dyDescent="0.3">
      <c r="D648" s="13" t="s">
        <v>5620</v>
      </c>
    </row>
    <row r="649" spans="4:4" ht="18" customHeight="1" x14ac:dyDescent="0.3">
      <c r="D649" s="13" t="s">
        <v>5326</v>
      </c>
    </row>
    <row r="650" spans="4:4" ht="18" customHeight="1" x14ac:dyDescent="0.3">
      <c r="D650" s="13" t="s">
        <v>5554</v>
      </c>
    </row>
  </sheetData>
  <mergeCells count="6">
    <mergeCell ref="A1:A8"/>
    <mergeCell ref="B2:F2"/>
    <mergeCell ref="B3:F3"/>
    <mergeCell ref="B4:F4"/>
    <mergeCell ref="B5:F5"/>
    <mergeCell ref="B8:F8"/>
  </mergeCells>
  <phoneticPr fontId="2" type="noConversion"/>
  <hyperlinks>
    <hyperlink ref="A1:A8" location="목차!A1" display="목차!A1" xr:uid="{00000000-0004-0000-0C00-000000000000}"/>
    <hyperlink ref="A8" location="목차!A1" display="목차!A1" xr:uid="{00000000-0004-0000-0C00-000001000000}"/>
    <hyperlink ref="G8" r:id="rId1" xr:uid="{00000000-0004-0000-0C00-000002000000}"/>
    <hyperlink ref="A36" location="temp!A1" display="^" xr:uid="{00000000-0004-0000-0C00-000003000000}"/>
    <hyperlink ref="G5" r:id="rId2" xr:uid="{00000000-0004-0000-0C00-000004000000}"/>
    <hyperlink ref="G2" r:id="rId3" xr:uid="{00000000-0004-0000-0C00-000005000000}"/>
    <hyperlink ref="G3" r:id="rId4" xr:uid="{00000000-0004-0000-0C00-000006000000}"/>
    <hyperlink ref="G4" r:id="rId5" xr:uid="{00000000-0004-0000-0C00-000007000000}"/>
    <hyperlink ref="G6" r:id="rId6" xr:uid="{00000000-0004-0000-0C00-000008000000}"/>
    <hyperlink ref="G7" r:id="rId7" xr:uid="{00000000-0004-0000-0C00-000009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G341"/>
  <sheetViews>
    <sheetView showGridLines="0" topLeftCell="A310" zoomScale="115" zoomScaleNormal="115" workbookViewId="0">
      <selection activeCell="P332" sqref="P332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95" t="s">
        <v>3995</v>
      </c>
      <c r="C6" s="95"/>
      <c r="D6" s="95"/>
      <c r="E6" s="95"/>
      <c r="F6" s="95"/>
      <c r="G6" s="5" t="s">
        <v>3996</v>
      </c>
    </row>
    <row r="7" spans="1:7" ht="18" customHeight="1" x14ac:dyDescent="0.3">
      <c r="A7" s="146"/>
      <c r="B7" s="95" t="s">
        <v>4316</v>
      </c>
      <c r="C7" s="95"/>
      <c r="D7" s="95"/>
      <c r="E7" s="95"/>
      <c r="F7" s="95"/>
      <c r="G7" s="5" t="s">
        <v>4315</v>
      </c>
    </row>
    <row r="8" spans="1:7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7" ht="18" customHeight="1" x14ac:dyDescent="0.3">
      <c r="B9" s="9" t="s">
        <v>4999</v>
      </c>
      <c r="C9" s="9"/>
      <c r="D9" s="9"/>
    </row>
    <row r="11" spans="1:7" ht="18" customHeight="1" x14ac:dyDescent="0.3">
      <c r="B11" s="12" t="s">
        <v>5081</v>
      </c>
    </row>
    <row r="12" spans="1:7" ht="18" customHeight="1" x14ac:dyDescent="0.3">
      <c r="B12" s="12" t="s">
        <v>5082</v>
      </c>
    </row>
    <row r="13" spans="1:7" ht="18" customHeight="1" x14ac:dyDescent="0.3">
      <c r="B13" s="12" t="s">
        <v>5083</v>
      </c>
    </row>
    <row r="14" spans="1:7" ht="18" customHeight="1" x14ac:dyDescent="0.3">
      <c r="B14" s="12" t="s">
        <v>5084</v>
      </c>
    </row>
    <row r="15" spans="1:7" ht="18" customHeight="1" x14ac:dyDescent="0.3">
      <c r="B15" s="11" t="s">
        <v>4670</v>
      </c>
    </row>
    <row r="16" spans="1:7" ht="18" customHeight="1" x14ac:dyDescent="0.3">
      <c r="B16" s="12" t="s">
        <v>4671</v>
      </c>
    </row>
    <row r="17" spans="2:2" ht="18" customHeight="1" x14ac:dyDescent="0.3">
      <c r="B17" s="11" t="s">
        <v>4672</v>
      </c>
    </row>
    <row r="18" spans="2:2" ht="18" customHeight="1" x14ac:dyDescent="0.3">
      <c r="B18" s="13" t="s">
        <v>4673</v>
      </c>
    </row>
    <row r="19" spans="2:2" ht="18" customHeight="1" x14ac:dyDescent="0.3">
      <c r="B19" s="12" t="s">
        <v>4671</v>
      </c>
    </row>
    <row r="20" spans="2:2" ht="18" customHeight="1" x14ac:dyDescent="0.3">
      <c r="B20" s="11" t="s">
        <v>4674</v>
      </c>
    </row>
    <row r="21" spans="2:2" ht="18" customHeight="1" x14ac:dyDescent="0.3">
      <c r="B21" s="13" t="s">
        <v>4675</v>
      </c>
    </row>
    <row r="22" spans="2:2" ht="18" customHeight="1" x14ac:dyDescent="0.3">
      <c r="B22" s="13" t="s">
        <v>4676</v>
      </c>
    </row>
    <row r="23" spans="2:2" ht="18" customHeight="1" x14ac:dyDescent="0.3">
      <c r="B23" s="13" t="s">
        <v>4677</v>
      </c>
    </row>
    <row r="24" spans="2:2" ht="18" customHeight="1" x14ac:dyDescent="0.3">
      <c r="B24" s="13" t="s">
        <v>4678</v>
      </c>
    </row>
    <row r="25" spans="2:2" ht="18" customHeight="1" x14ac:dyDescent="0.3">
      <c r="B25" s="13" t="s">
        <v>5085</v>
      </c>
    </row>
    <row r="26" spans="2:2" ht="18" customHeight="1" x14ac:dyDescent="0.3">
      <c r="B26" s="13" t="s">
        <v>4680</v>
      </c>
    </row>
    <row r="27" spans="2:2" ht="18" customHeight="1" x14ac:dyDescent="0.3">
      <c r="B27" s="13" t="s">
        <v>5086</v>
      </c>
    </row>
    <row r="28" spans="2:2" ht="18" customHeight="1" x14ac:dyDescent="0.3">
      <c r="B28" s="13" t="s">
        <v>4682</v>
      </c>
    </row>
    <row r="29" spans="2:2" ht="18" customHeight="1" x14ac:dyDescent="0.3">
      <c r="B29" s="13" t="s">
        <v>2075</v>
      </c>
    </row>
    <row r="30" spans="2:2" ht="18" customHeight="1" x14ac:dyDescent="0.3">
      <c r="B30" s="11" t="s">
        <v>4683</v>
      </c>
    </row>
    <row r="31" spans="2:2" ht="18" customHeight="1" x14ac:dyDescent="0.3">
      <c r="B31" s="11" t="s">
        <v>4684</v>
      </c>
    </row>
    <row r="32" spans="2:2" ht="18" customHeight="1" x14ac:dyDescent="0.3">
      <c r="B32" s="11" t="s">
        <v>4685</v>
      </c>
    </row>
    <row r="33" spans="2:2" ht="18" customHeight="1" x14ac:dyDescent="0.3">
      <c r="B33" s="11" t="s">
        <v>4686</v>
      </c>
    </row>
    <row r="34" spans="2:2" ht="18" customHeight="1" x14ac:dyDescent="0.3">
      <c r="B34" s="11" t="s">
        <v>4687</v>
      </c>
    </row>
    <row r="35" spans="2:2" ht="18" customHeight="1" x14ac:dyDescent="0.3">
      <c r="B35" s="11" t="s">
        <v>4688</v>
      </c>
    </row>
    <row r="36" spans="2:2" ht="18" customHeight="1" x14ac:dyDescent="0.3">
      <c r="B36" s="11" t="s">
        <v>4689</v>
      </c>
    </row>
    <row r="37" spans="2:2" ht="18" customHeight="1" x14ac:dyDescent="0.3">
      <c r="B37" s="11" t="s">
        <v>4690</v>
      </c>
    </row>
    <row r="38" spans="2:2" ht="18" customHeight="1" x14ac:dyDescent="0.3">
      <c r="B38" s="11" t="s">
        <v>4691</v>
      </c>
    </row>
    <row r="39" spans="2:2" ht="18" customHeight="1" x14ac:dyDescent="0.3">
      <c r="B39" s="11" t="s">
        <v>4692</v>
      </c>
    </row>
    <row r="40" spans="2:2" ht="18" customHeight="1" x14ac:dyDescent="0.3">
      <c r="B40" s="13" t="s">
        <v>4693</v>
      </c>
    </row>
    <row r="41" spans="2:2" ht="18" customHeight="1" x14ac:dyDescent="0.3">
      <c r="B41" s="13" t="s">
        <v>4694</v>
      </c>
    </row>
    <row r="42" spans="2:2" ht="18" customHeight="1" x14ac:dyDescent="0.3">
      <c r="B42" s="13" t="s">
        <v>4695</v>
      </c>
    </row>
    <row r="43" spans="2:2" ht="18" customHeight="1" x14ac:dyDescent="0.3">
      <c r="B43" s="11" t="s">
        <v>4696</v>
      </c>
    </row>
    <row r="44" spans="2:2" ht="18" customHeight="1" x14ac:dyDescent="0.3">
      <c r="B44" s="13" t="s">
        <v>4697</v>
      </c>
    </row>
    <row r="45" spans="2:2" ht="18" customHeight="1" x14ac:dyDescent="0.3">
      <c r="B45" s="13" t="s">
        <v>4698</v>
      </c>
    </row>
    <row r="46" spans="2:2" ht="18" customHeight="1" x14ac:dyDescent="0.3">
      <c r="B46" s="13" t="s">
        <v>4699</v>
      </c>
    </row>
    <row r="47" spans="2:2" ht="18" customHeight="1" x14ac:dyDescent="0.3">
      <c r="B47" s="13" t="s">
        <v>4700</v>
      </c>
    </row>
    <row r="48" spans="2:2" ht="18" customHeight="1" x14ac:dyDescent="0.3">
      <c r="B48" s="13" t="s">
        <v>4701</v>
      </c>
    </row>
    <row r="49" spans="2:2" ht="18" customHeight="1" x14ac:dyDescent="0.3">
      <c r="B49" s="12" t="s">
        <v>5087</v>
      </c>
    </row>
    <row r="50" spans="2:2" ht="18" customHeight="1" x14ac:dyDescent="0.3">
      <c r="B50" s="11" t="s">
        <v>5088</v>
      </c>
    </row>
    <row r="51" spans="2:2" ht="18" customHeight="1" x14ac:dyDescent="0.3">
      <c r="B51" s="11" t="s">
        <v>5089</v>
      </c>
    </row>
    <row r="52" spans="2:2" ht="18" customHeight="1" x14ac:dyDescent="0.3">
      <c r="B52" s="13" t="s">
        <v>5090</v>
      </c>
    </row>
    <row r="53" spans="2:2" ht="18" customHeight="1" x14ac:dyDescent="0.3">
      <c r="B53" s="13" t="s">
        <v>5091</v>
      </c>
    </row>
    <row r="54" spans="2:2" ht="18" customHeight="1" x14ac:dyDescent="0.3">
      <c r="B54" s="13" t="s">
        <v>5092</v>
      </c>
    </row>
    <row r="55" spans="2:2" ht="18" customHeight="1" x14ac:dyDescent="0.3">
      <c r="B55" s="13" t="s">
        <v>5093</v>
      </c>
    </row>
    <row r="56" spans="2:2" ht="18" customHeight="1" x14ac:dyDescent="0.3">
      <c r="B56" s="13" t="s">
        <v>5094</v>
      </c>
    </row>
    <row r="57" spans="2:2" ht="18" customHeight="1" x14ac:dyDescent="0.3">
      <c r="B57" s="13" t="s">
        <v>5095</v>
      </c>
    </row>
    <row r="58" spans="2:2" ht="18" customHeight="1" x14ac:dyDescent="0.3">
      <c r="B58" s="13" t="s">
        <v>5096</v>
      </c>
    </row>
    <row r="59" spans="2:2" ht="18" customHeight="1" x14ac:dyDescent="0.3">
      <c r="B59" s="11" t="s">
        <v>747</v>
      </c>
    </row>
    <row r="60" spans="2:2" ht="18" customHeight="1" x14ac:dyDescent="0.3">
      <c r="B60" s="13" t="s">
        <v>5097</v>
      </c>
    </row>
    <row r="61" spans="2:2" ht="18" customHeight="1" x14ac:dyDescent="0.3">
      <c r="B61" s="13" t="s">
        <v>197</v>
      </c>
    </row>
    <row r="62" spans="2:2" ht="18" customHeight="1" x14ac:dyDescent="0.3">
      <c r="B62" s="13" t="s">
        <v>5098</v>
      </c>
    </row>
    <row r="63" spans="2:2" ht="18" customHeight="1" x14ac:dyDescent="0.3">
      <c r="B63" s="11" t="s">
        <v>5099</v>
      </c>
    </row>
    <row r="64" spans="2:2" ht="18" customHeight="1" x14ac:dyDescent="0.3">
      <c r="B64" s="13" t="s">
        <v>4819</v>
      </c>
    </row>
    <row r="65" spans="2:2" ht="18" customHeight="1" x14ac:dyDescent="0.3">
      <c r="B65" s="13" t="s">
        <v>2076</v>
      </c>
    </row>
    <row r="66" spans="2:2" ht="18" customHeight="1" x14ac:dyDescent="0.3">
      <c r="B66" s="12" t="s">
        <v>5100</v>
      </c>
    </row>
    <row r="67" spans="2:2" ht="18" customHeight="1" x14ac:dyDescent="0.3">
      <c r="B67" s="13" t="s">
        <v>5101</v>
      </c>
    </row>
    <row r="68" spans="2:2" ht="18" customHeight="1" x14ac:dyDescent="0.3">
      <c r="B68" s="11" t="s">
        <v>5102</v>
      </c>
    </row>
    <row r="69" spans="2:2" ht="18" customHeight="1" x14ac:dyDescent="0.3">
      <c r="B69" s="13" t="s">
        <v>5103</v>
      </c>
    </row>
    <row r="70" spans="2:2" ht="18" customHeight="1" x14ac:dyDescent="0.3">
      <c r="B70" s="28">
        <v>1</v>
      </c>
    </row>
    <row r="71" spans="2:2" ht="18" customHeight="1" x14ac:dyDescent="0.3">
      <c r="B71" s="11" t="s">
        <v>5104</v>
      </c>
    </row>
    <row r="72" spans="2:2" ht="18" customHeight="1" x14ac:dyDescent="0.3">
      <c r="B72" s="11" t="s">
        <v>5105</v>
      </c>
    </row>
    <row r="73" spans="2:2" ht="18" customHeight="1" x14ac:dyDescent="0.3">
      <c r="B73" s="11" t="s">
        <v>5106</v>
      </c>
    </row>
    <row r="74" spans="2:2" ht="18" customHeight="1" x14ac:dyDescent="0.3">
      <c r="B74" s="13" t="s">
        <v>2888</v>
      </c>
    </row>
    <row r="75" spans="2:2" ht="18" customHeight="1" x14ac:dyDescent="0.3">
      <c r="B75" s="13" t="s">
        <v>5107</v>
      </c>
    </row>
    <row r="76" spans="2:2" ht="18" customHeight="1" x14ac:dyDescent="0.3">
      <c r="B76" s="12" t="s">
        <v>5108</v>
      </c>
    </row>
    <row r="77" spans="2:2" ht="18" customHeight="1" x14ac:dyDescent="0.3">
      <c r="B77" s="13" t="s">
        <v>5109</v>
      </c>
    </row>
    <row r="78" spans="2:2" ht="18" customHeight="1" x14ac:dyDescent="0.3">
      <c r="B78" s="13" t="s">
        <v>5110</v>
      </c>
    </row>
    <row r="79" spans="2:2" ht="18" customHeight="1" x14ac:dyDescent="0.3">
      <c r="B79" s="13" t="s">
        <v>5111</v>
      </c>
    </row>
    <row r="80" spans="2:2" ht="18" customHeight="1" x14ac:dyDescent="0.3">
      <c r="B80" s="13" t="s">
        <v>5112</v>
      </c>
    </row>
    <row r="81" spans="2:2" ht="18" customHeight="1" x14ac:dyDescent="0.3">
      <c r="B81" s="13" t="s">
        <v>5113</v>
      </c>
    </row>
    <row r="82" spans="2:2" ht="18" customHeight="1" x14ac:dyDescent="0.3">
      <c r="B82" s="13" t="s">
        <v>5114</v>
      </c>
    </row>
    <row r="83" spans="2:2" ht="18" customHeight="1" x14ac:dyDescent="0.3">
      <c r="B83" s="13" t="s">
        <v>5115</v>
      </c>
    </row>
    <row r="84" spans="2:2" ht="18" customHeight="1" x14ac:dyDescent="0.3">
      <c r="B84" s="13" t="s">
        <v>5116</v>
      </c>
    </row>
    <row r="85" spans="2:2" ht="18" customHeight="1" x14ac:dyDescent="0.3">
      <c r="B85" s="13" t="s">
        <v>5117</v>
      </c>
    </row>
    <row r="86" spans="2:2" ht="18" customHeight="1" x14ac:dyDescent="0.3">
      <c r="B86" s="13" t="s">
        <v>5118</v>
      </c>
    </row>
    <row r="87" spans="2:2" ht="18" customHeight="1" x14ac:dyDescent="0.3">
      <c r="B87" s="28" t="s">
        <v>429</v>
      </c>
    </row>
    <row r="88" spans="2:2" ht="18" customHeight="1" x14ac:dyDescent="0.3">
      <c r="B88" s="11" t="s">
        <v>5119</v>
      </c>
    </row>
    <row r="89" spans="2:2" ht="18" customHeight="1" x14ac:dyDescent="0.3">
      <c r="B89" s="11" t="s">
        <v>5120</v>
      </c>
    </row>
    <row r="90" spans="2:2" ht="18" customHeight="1" x14ac:dyDescent="0.3">
      <c r="B90" s="11" t="s">
        <v>5121</v>
      </c>
    </row>
    <row r="91" spans="2:2" ht="18" customHeight="1" x14ac:dyDescent="0.3">
      <c r="B91" s="11" t="s">
        <v>5122</v>
      </c>
    </row>
    <row r="92" spans="2:2" ht="18" customHeight="1" x14ac:dyDescent="0.3">
      <c r="B92" s="13" t="s">
        <v>2888</v>
      </c>
    </row>
    <row r="93" spans="2:2" ht="18" customHeight="1" x14ac:dyDescent="0.3">
      <c r="B93" s="11" t="s">
        <v>5123</v>
      </c>
    </row>
    <row r="94" spans="2:2" ht="18" customHeight="1" x14ac:dyDescent="0.3">
      <c r="B94" s="13" t="s">
        <v>5124</v>
      </c>
    </row>
    <row r="95" spans="2:2" ht="18" customHeight="1" x14ac:dyDescent="0.3">
      <c r="B95" s="13" t="s">
        <v>5125</v>
      </c>
    </row>
    <row r="96" spans="2:2" ht="18" customHeight="1" x14ac:dyDescent="0.3">
      <c r="B96" s="13" t="s">
        <v>5126</v>
      </c>
    </row>
    <row r="97" spans="2:2" ht="18" customHeight="1" x14ac:dyDescent="0.3">
      <c r="B97" s="13" t="s">
        <v>5127</v>
      </c>
    </row>
    <row r="98" spans="2:2" ht="18" customHeight="1" x14ac:dyDescent="0.3">
      <c r="B98" s="13" t="s">
        <v>5128</v>
      </c>
    </row>
    <row r="99" spans="2:2" ht="18" customHeight="1" x14ac:dyDescent="0.3">
      <c r="B99" s="13" t="s">
        <v>5129</v>
      </c>
    </row>
    <row r="100" spans="2:2" ht="18" customHeight="1" x14ac:dyDescent="0.3">
      <c r="B100" s="13" t="s">
        <v>5130</v>
      </c>
    </row>
    <row r="101" spans="2:2" ht="18" customHeight="1" x14ac:dyDescent="0.3">
      <c r="B101" s="11" t="s">
        <v>2436</v>
      </c>
    </row>
    <row r="102" spans="2:2" ht="18" customHeight="1" x14ac:dyDescent="0.3">
      <c r="B102" s="13" t="s">
        <v>5131</v>
      </c>
    </row>
    <row r="103" spans="2:2" ht="18" customHeight="1" x14ac:dyDescent="0.3">
      <c r="B103" s="13" t="s">
        <v>5010</v>
      </c>
    </row>
    <row r="104" spans="2:2" ht="18" customHeight="1" x14ac:dyDescent="0.3">
      <c r="B104" s="13" t="s">
        <v>5132</v>
      </c>
    </row>
    <row r="105" spans="2:2" ht="18" customHeight="1" x14ac:dyDescent="0.3">
      <c r="B105" s="13" t="s">
        <v>5133</v>
      </c>
    </row>
    <row r="106" spans="2:2" ht="18" customHeight="1" x14ac:dyDescent="0.3">
      <c r="B106" s="13" t="s">
        <v>5134</v>
      </c>
    </row>
    <row r="107" spans="2:2" ht="18" customHeight="1" x14ac:dyDescent="0.3">
      <c r="B107" s="13" t="s">
        <v>5135</v>
      </c>
    </row>
    <row r="108" spans="2:2" ht="18" customHeight="1" x14ac:dyDescent="0.3">
      <c r="B108" s="13" t="s">
        <v>5136</v>
      </c>
    </row>
    <row r="109" spans="2:2" ht="18" customHeight="1" x14ac:dyDescent="0.3">
      <c r="B109" s="13" t="s">
        <v>5137</v>
      </c>
    </row>
    <row r="110" spans="2:2" ht="18" customHeight="1" x14ac:dyDescent="0.3">
      <c r="B110" s="13" t="s">
        <v>5138</v>
      </c>
    </row>
    <row r="111" spans="2:2" ht="18" customHeight="1" x14ac:dyDescent="0.3">
      <c r="B111" s="13" t="s">
        <v>5139</v>
      </c>
    </row>
    <row r="112" spans="2:2" ht="18" customHeight="1" x14ac:dyDescent="0.3">
      <c r="B112" s="11" t="s">
        <v>5140</v>
      </c>
    </row>
    <row r="113" spans="2:3" ht="18" customHeight="1" x14ac:dyDescent="0.3">
      <c r="B113" s="12" t="s">
        <v>5141</v>
      </c>
    </row>
    <row r="114" spans="2:3" ht="18" customHeight="1" x14ac:dyDescent="0.3">
      <c r="B114" s="12" t="s">
        <v>5142</v>
      </c>
    </row>
    <row r="115" spans="2:3" ht="18" customHeight="1" x14ac:dyDescent="0.3">
      <c r="B115" s="12" t="s">
        <v>5143</v>
      </c>
    </row>
    <row r="116" spans="2:3" ht="18" customHeight="1" x14ac:dyDescent="0.3">
      <c r="B116" s="13" t="s">
        <v>197</v>
      </c>
    </row>
    <row r="118" spans="2:3" ht="18" customHeight="1" x14ac:dyDescent="0.3">
      <c r="C118" s="12"/>
    </row>
    <row r="119" spans="2:3" ht="18" customHeight="1" x14ac:dyDescent="0.3">
      <c r="C119" s="12"/>
    </row>
    <row r="120" spans="2:3" ht="18" customHeight="1" x14ac:dyDescent="0.3">
      <c r="C120" s="12" t="s">
        <v>5000</v>
      </c>
    </row>
    <row r="121" spans="2:3" ht="18" customHeight="1" x14ac:dyDescent="0.3">
      <c r="C121" s="11" t="s">
        <v>5001</v>
      </c>
    </row>
    <row r="122" spans="2:3" ht="18" customHeight="1" x14ac:dyDescent="0.3">
      <c r="C122" s="11" t="s">
        <v>2436</v>
      </c>
    </row>
    <row r="123" spans="2:3" ht="18" customHeight="1" x14ac:dyDescent="0.3">
      <c r="C123" s="13" t="s">
        <v>5002</v>
      </c>
    </row>
    <row r="124" spans="2:3" ht="18" customHeight="1" x14ac:dyDescent="0.3">
      <c r="C124" s="13" t="s">
        <v>5003</v>
      </c>
    </row>
    <row r="125" spans="2:3" ht="18" customHeight="1" x14ac:dyDescent="0.3">
      <c r="C125" s="13" t="s">
        <v>5004</v>
      </c>
    </row>
    <row r="126" spans="2:3" ht="18" customHeight="1" x14ac:dyDescent="0.3">
      <c r="C126" s="13" t="s">
        <v>5005</v>
      </c>
    </row>
    <row r="127" spans="2:3" ht="18" customHeight="1" x14ac:dyDescent="0.3">
      <c r="C127" s="13" t="s">
        <v>5006</v>
      </c>
    </row>
    <row r="128" spans="2:3" ht="18" customHeight="1" x14ac:dyDescent="0.3">
      <c r="C128" s="13" t="s">
        <v>5007</v>
      </c>
    </row>
    <row r="129" spans="3:3" ht="18" customHeight="1" x14ac:dyDescent="0.3">
      <c r="C129" s="13" t="s">
        <v>5008</v>
      </c>
    </row>
    <row r="130" spans="3:3" ht="18" customHeight="1" x14ac:dyDescent="0.3">
      <c r="C130" s="13" t="s">
        <v>5009</v>
      </c>
    </row>
    <row r="131" spans="3:3" ht="18" customHeight="1" x14ac:dyDescent="0.3">
      <c r="C131" s="13" t="s">
        <v>5010</v>
      </c>
    </row>
    <row r="132" spans="3:3" ht="18" customHeight="1" x14ac:dyDescent="0.3">
      <c r="C132" s="13" t="s">
        <v>5011</v>
      </c>
    </row>
    <row r="133" spans="3:3" ht="18" customHeight="1" x14ac:dyDescent="0.3">
      <c r="C133" s="13" t="s">
        <v>5012</v>
      </c>
    </row>
    <row r="134" spans="3:3" ht="18" customHeight="1" x14ac:dyDescent="0.3">
      <c r="C134" s="13" t="s">
        <v>5013</v>
      </c>
    </row>
    <row r="135" spans="3:3" ht="18" customHeight="1" x14ac:dyDescent="0.3">
      <c r="C135" s="13" t="s">
        <v>5014</v>
      </c>
    </row>
    <row r="136" spans="3:3" ht="18" customHeight="1" x14ac:dyDescent="0.3">
      <c r="C136" s="13" t="s">
        <v>5015</v>
      </c>
    </row>
    <row r="137" spans="3:3" ht="18" customHeight="1" x14ac:dyDescent="0.3">
      <c r="C137" s="13" t="s">
        <v>5016</v>
      </c>
    </row>
    <row r="138" spans="3:3" ht="18" customHeight="1" x14ac:dyDescent="0.3">
      <c r="C138" s="13" t="s">
        <v>5017</v>
      </c>
    </row>
    <row r="139" spans="3:3" ht="18" customHeight="1" x14ac:dyDescent="0.3">
      <c r="C139" s="13" t="s">
        <v>5018</v>
      </c>
    </row>
    <row r="140" spans="3:3" ht="18" customHeight="1" x14ac:dyDescent="0.3">
      <c r="C140" s="13" t="s">
        <v>5019</v>
      </c>
    </row>
    <row r="141" spans="3:3" ht="18" customHeight="1" x14ac:dyDescent="0.3">
      <c r="C141" s="13" t="s">
        <v>5020</v>
      </c>
    </row>
    <row r="142" spans="3:3" ht="18" customHeight="1" x14ac:dyDescent="0.3">
      <c r="C142" s="13" t="s">
        <v>5021</v>
      </c>
    </row>
    <row r="143" spans="3:3" ht="18" customHeight="1" x14ac:dyDescent="0.3">
      <c r="C143" s="13" t="s">
        <v>5022</v>
      </c>
    </row>
    <row r="144" spans="3:3" ht="18" customHeight="1" x14ac:dyDescent="0.3">
      <c r="C144" s="13" t="s">
        <v>5023</v>
      </c>
    </row>
    <row r="145" spans="1:3" ht="18" customHeight="1" x14ac:dyDescent="0.3">
      <c r="C145" s="13" t="s">
        <v>5024</v>
      </c>
    </row>
    <row r="146" spans="1:3" ht="18" customHeight="1" x14ac:dyDescent="0.3">
      <c r="A146" s="5" t="s">
        <v>3</v>
      </c>
      <c r="C146" s="13" t="s">
        <v>5025</v>
      </c>
    </row>
    <row r="147" spans="1:3" ht="18" customHeight="1" x14ac:dyDescent="0.3">
      <c r="C147" s="13" t="s">
        <v>5026</v>
      </c>
    </row>
    <row r="148" spans="1:3" ht="18" customHeight="1" x14ac:dyDescent="0.3">
      <c r="C148" s="13" t="s">
        <v>5027</v>
      </c>
    </row>
    <row r="149" spans="1:3" ht="18" customHeight="1" x14ac:dyDescent="0.3">
      <c r="C149" s="13" t="s">
        <v>197</v>
      </c>
    </row>
    <row r="150" spans="1:3" ht="18" customHeight="1" x14ac:dyDescent="0.3">
      <c r="C150" s="12" t="s">
        <v>5028</v>
      </c>
    </row>
    <row r="151" spans="1:3" ht="18" customHeight="1" x14ac:dyDescent="0.3">
      <c r="C151" s="12" t="s">
        <v>5029</v>
      </c>
    </row>
    <row r="152" spans="1:3" ht="18" customHeight="1" x14ac:dyDescent="0.3">
      <c r="C152" s="11" t="s">
        <v>5030</v>
      </c>
    </row>
    <row r="153" spans="1:3" ht="18" customHeight="1" x14ac:dyDescent="0.3">
      <c r="C153" s="13" t="s">
        <v>5031</v>
      </c>
    </row>
    <row r="154" spans="1:3" ht="18" customHeight="1" x14ac:dyDescent="0.3">
      <c r="C154" s="13" t="s">
        <v>5032</v>
      </c>
    </row>
    <row r="155" spans="1:3" ht="18" customHeight="1" x14ac:dyDescent="0.3">
      <c r="C155" s="13" t="s">
        <v>5033</v>
      </c>
    </row>
    <row r="156" spans="1:3" ht="18" customHeight="1" x14ac:dyDescent="0.3">
      <c r="C156" s="13" t="s">
        <v>5034</v>
      </c>
    </row>
    <row r="157" spans="1:3" ht="18" customHeight="1" x14ac:dyDescent="0.3">
      <c r="C157" s="13" t="s">
        <v>5035</v>
      </c>
    </row>
    <row r="158" spans="1:3" ht="18" customHeight="1" x14ac:dyDescent="0.3">
      <c r="C158" s="13" t="s">
        <v>4107</v>
      </c>
    </row>
    <row r="159" spans="1:3" ht="18" customHeight="1" x14ac:dyDescent="0.3">
      <c r="C159" s="13" t="s">
        <v>5036</v>
      </c>
    </row>
    <row r="160" spans="1:3" ht="18" customHeight="1" x14ac:dyDescent="0.3">
      <c r="C160" s="13" t="s">
        <v>5037</v>
      </c>
    </row>
    <row r="161" spans="3:3" ht="18" customHeight="1" x14ac:dyDescent="0.3">
      <c r="C161" s="13" t="s">
        <v>5038</v>
      </c>
    </row>
    <row r="162" spans="3:3" ht="18" customHeight="1" x14ac:dyDescent="0.3">
      <c r="C162" s="13" t="s">
        <v>5039</v>
      </c>
    </row>
    <row r="163" spans="3:3" ht="18" customHeight="1" x14ac:dyDescent="0.3">
      <c r="C163" s="13" t="s">
        <v>5040</v>
      </c>
    </row>
    <row r="164" spans="3:3" ht="18" customHeight="1" x14ac:dyDescent="0.3">
      <c r="C164" s="13" t="s">
        <v>2075</v>
      </c>
    </row>
    <row r="165" spans="3:3" ht="18" customHeight="1" x14ac:dyDescent="0.3">
      <c r="C165" s="13" t="s">
        <v>2076</v>
      </c>
    </row>
    <row r="166" spans="3:3" ht="18" customHeight="1" x14ac:dyDescent="0.3">
      <c r="C166" s="11" t="s">
        <v>5041</v>
      </c>
    </row>
    <row r="167" spans="3:3" ht="18" customHeight="1" x14ac:dyDescent="0.3">
      <c r="C167" s="12" t="s">
        <v>5042</v>
      </c>
    </row>
    <row r="168" spans="3:3" ht="18" customHeight="1" x14ac:dyDescent="0.3">
      <c r="C168" s="11" t="s">
        <v>5043</v>
      </c>
    </row>
    <row r="169" spans="3:3" ht="18" customHeight="1" x14ac:dyDescent="0.3">
      <c r="C169" s="13" t="s">
        <v>5044</v>
      </c>
    </row>
    <row r="170" spans="3:3" ht="18" customHeight="1" x14ac:dyDescent="0.3">
      <c r="C170" s="13" t="s">
        <v>5045</v>
      </c>
    </row>
    <row r="171" spans="3:3" ht="18" customHeight="1" x14ac:dyDescent="0.3">
      <c r="C171" s="13" t="s">
        <v>5046</v>
      </c>
    </row>
    <row r="172" spans="3:3" ht="18" customHeight="1" x14ac:dyDescent="0.3">
      <c r="C172" s="13" t="s">
        <v>5047</v>
      </c>
    </row>
    <row r="173" spans="3:3" ht="18" customHeight="1" x14ac:dyDescent="0.3">
      <c r="C173" s="13" t="s">
        <v>5048</v>
      </c>
    </row>
    <row r="174" spans="3:3" ht="18" customHeight="1" x14ac:dyDescent="0.3">
      <c r="C174" s="11" t="s">
        <v>5049</v>
      </c>
    </row>
    <row r="175" spans="3:3" ht="18" customHeight="1" x14ac:dyDescent="0.3">
      <c r="C175" s="11" t="s">
        <v>5050</v>
      </c>
    </row>
    <row r="176" spans="3:3" ht="18" customHeight="1" x14ac:dyDescent="0.3">
      <c r="C176" s="13" t="s">
        <v>197</v>
      </c>
    </row>
    <row r="177" spans="3:3" ht="18" customHeight="1" x14ac:dyDescent="0.3">
      <c r="C177" s="12" t="s">
        <v>5051</v>
      </c>
    </row>
    <row r="178" spans="3:3" ht="18" customHeight="1" x14ac:dyDescent="0.3">
      <c r="C178" s="11" t="s">
        <v>5052</v>
      </c>
    </row>
    <row r="179" spans="3:3" ht="18" customHeight="1" x14ac:dyDescent="0.3">
      <c r="C179" s="11" t="s">
        <v>5053</v>
      </c>
    </row>
    <row r="180" spans="3:3" ht="18" customHeight="1" x14ac:dyDescent="0.3">
      <c r="C180" s="13" t="s">
        <v>5054</v>
      </c>
    </row>
    <row r="181" spans="3:3" ht="18" customHeight="1" x14ac:dyDescent="0.3">
      <c r="C181" s="13" t="s">
        <v>5055</v>
      </c>
    </row>
    <row r="182" spans="3:3" ht="18" customHeight="1" x14ac:dyDescent="0.3">
      <c r="C182" s="13" t="s">
        <v>5056</v>
      </c>
    </row>
    <row r="183" spans="3:3" ht="18" customHeight="1" x14ac:dyDescent="0.3">
      <c r="C183" s="11" t="s">
        <v>5057</v>
      </c>
    </row>
    <row r="184" spans="3:3" ht="18" customHeight="1" x14ac:dyDescent="0.3">
      <c r="C184" s="13" t="s">
        <v>197</v>
      </c>
    </row>
    <row r="185" spans="3:3" ht="18" customHeight="1" x14ac:dyDescent="0.3">
      <c r="C185" s="12" t="s">
        <v>5058</v>
      </c>
    </row>
    <row r="186" spans="3:3" ht="18" customHeight="1" x14ac:dyDescent="0.3">
      <c r="C186" s="11" t="s">
        <v>5059</v>
      </c>
    </row>
    <row r="187" spans="3:3" ht="18" customHeight="1" x14ac:dyDescent="0.3">
      <c r="C187" s="11" t="s">
        <v>5060</v>
      </c>
    </row>
    <row r="188" spans="3:3" ht="18" customHeight="1" x14ac:dyDescent="0.3">
      <c r="C188" s="13" t="s">
        <v>3127</v>
      </c>
    </row>
    <row r="189" spans="3:3" ht="18" customHeight="1" x14ac:dyDescent="0.3">
      <c r="C189" s="12" t="s">
        <v>5061</v>
      </c>
    </row>
    <row r="190" spans="3:3" ht="18" customHeight="1" x14ac:dyDescent="0.3">
      <c r="C190" s="11" t="s">
        <v>5052</v>
      </c>
    </row>
    <row r="191" spans="3:3" ht="18" customHeight="1" x14ac:dyDescent="0.3">
      <c r="C191" s="13" t="s">
        <v>5062</v>
      </c>
    </row>
    <row r="192" spans="3:3" ht="18" customHeight="1" x14ac:dyDescent="0.3">
      <c r="C192" s="13" t="s">
        <v>5063</v>
      </c>
    </row>
    <row r="193" spans="3:3" ht="18" customHeight="1" x14ac:dyDescent="0.3">
      <c r="C193" s="13" t="s">
        <v>197</v>
      </c>
    </row>
    <row r="194" spans="3:3" ht="18" customHeight="1" x14ac:dyDescent="0.3">
      <c r="C194" s="13"/>
    </row>
    <row r="195" spans="3:3" ht="18" customHeight="1" x14ac:dyDescent="0.3">
      <c r="C195" s="13" t="s">
        <v>5144</v>
      </c>
    </row>
    <row r="196" spans="3:3" ht="18" customHeight="1" x14ac:dyDescent="0.3">
      <c r="C196" s="11" t="s">
        <v>5123</v>
      </c>
    </row>
    <row r="197" spans="3:3" ht="18" customHeight="1" x14ac:dyDescent="0.3">
      <c r="C197" s="13" t="s">
        <v>5124</v>
      </c>
    </row>
    <row r="198" spans="3:3" ht="18" customHeight="1" x14ac:dyDescent="0.3">
      <c r="C198" s="13" t="s">
        <v>5125</v>
      </c>
    </row>
    <row r="199" spans="3:3" ht="18" customHeight="1" x14ac:dyDescent="0.3">
      <c r="C199" s="13" t="s">
        <v>5126</v>
      </c>
    </row>
    <row r="200" spans="3:3" ht="18" customHeight="1" x14ac:dyDescent="0.3">
      <c r="C200" s="13" t="s">
        <v>5127</v>
      </c>
    </row>
    <row r="201" spans="3:3" ht="18" customHeight="1" x14ac:dyDescent="0.3">
      <c r="C201" s="13" t="s">
        <v>5128</v>
      </c>
    </row>
    <row r="202" spans="3:3" ht="18" customHeight="1" x14ac:dyDescent="0.3">
      <c r="C202" s="13" t="s">
        <v>5129</v>
      </c>
    </row>
    <row r="203" spans="3:3" ht="18" customHeight="1" x14ac:dyDescent="0.3">
      <c r="C203" s="13" t="s">
        <v>5130</v>
      </c>
    </row>
    <row r="204" spans="3:3" ht="18" customHeight="1" x14ac:dyDescent="0.3">
      <c r="C204" s="11" t="s">
        <v>2436</v>
      </c>
    </row>
    <row r="205" spans="3:3" ht="18" customHeight="1" x14ac:dyDescent="0.3">
      <c r="C205" s="13" t="s">
        <v>5131</v>
      </c>
    </row>
    <row r="206" spans="3:3" ht="18" customHeight="1" x14ac:dyDescent="0.3">
      <c r="C206" s="13" t="s">
        <v>5010</v>
      </c>
    </row>
    <row r="207" spans="3:3" ht="18" customHeight="1" x14ac:dyDescent="0.3">
      <c r="C207" s="13" t="s">
        <v>5132</v>
      </c>
    </row>
    <row r="208" spans="3:3" ht="18" customHeight="1" x14ac:dyDescent="0.3">
      <c r="C208" s="13" t="s">
        <v>5133</v>
      </c>
    </row>
    <row r="209" spans="3:7" ht="18" customHeight="1" x14ac:dyDescent="0.3">
      <c r="C209" s="13" t="s">
        <v>5137</v>
      </c>
    </row>
    <row r="210" spans="3:7" ht="18" customHeight="1" x14ac:dyDescent="0.3">
      <c r="C210" s="13" t="s">
        <v>5138</v>
      </c>
    </row>
    <row r="211" spans="3:7" ht="18" customHeight="1" x14ac:dyDescent="0.3">
      <c r="C211" s="45" t="s">
        <v>5158</v>
      </c>
      <c r="D211" s="26"/>
      <c r="E211" s="26"/>
      <c r="F211" s="26"/>
      <c r="G211" s="26"/>
    </row>
    <row r="212" spans="3:7" ht="18" customHeight="1" x14ac:dyDescent="0.3">
      <c r="C212" s="13" t="s">
        <v>5139</v>
      </c>
    </row>
    <row r="213" spans="3:7" ht="18" customHeight="1" x14ac:dyDescent="0.3">
      <c r="C213" s="29" t="s">
        <v>5159</v>
      </c>
      <c r="D213" s="26"/>
      <c r="E213" s="26"/>
      <c r="F213" s="26"/>
      <c r="G213" s="26"/>
    </row>
    <row r="214" spans="3:7" ht="18" customHeight="1" x14ac:dyDescent="0.3">
      <c r="C214" s="13" t="s">
        <v>197</v>
      </c>
    </row>
    <row r="215" spans="3:7" ht="18" customHeight="1" x14ac:dyDescent="0.3">
      <c r="C215" s="13"/>
    </row>
    <row r="217" spans="3:7" ht="18" customHeight="1" x14ac:dyDescent="0.3">
      <c r="C217" s="13" t="s">
        <v>1898</v>
      </c>
    </row>
    <row r="218" spans="3:7" ht="18" customHeight="1" x14ac:dyDescent="0.3">
      <c r="C218" s="12" t="s">
        <v>5064</v>
      </c>
    </row>
    <row r="219" spans="3:7" ht="18" customHeight="1" x14ac:dyDescent="0.3">
      <c r="C219" s="13" t="s">
        <v>5067</v>
      </c>
    </row>
    <row r="220" spans="3:7" ht="18" customHeight="1" x14ac:dyDescent="0.3">
      <c r="C220" s="12" t="s">
        <v>5065</v>
      </c>
    </row>
    <row r="221" spans="3:7" ht="18" customHeight="1" x14ac:dyDescent="0.3">
      <c r="C221" s="63" t="s">
        <v>5068</v>
      </c>
    </row>
    <row r="222" spans="3:7" ht="18" customHeight="1" x14ac:dyDescent="0.3">
      <c r="C222" s="12" t="s">
        <v>5065</v>
      </c>
    </row>
    <row r="223" spans="3:7" ht="18" customHeight="1" x14ac:dyDescent="0.3">
      <c r="C223" s="63" t="s">
        <v>5069</v>
      </c>
    </row>
    <row r="224" spans="3:7" ht="18" customHeight="1" x14ac:dyDescent="0.3">
      <c r="C224" s="63" t="s">
        <v>5070</v>
      </c>
    </row>
    <row r="225" spans="3:3" ht="18" customHeight="1" x14ac:dyDescent="0.3">
      <c r="C225" s="63" t="s">
        <v>5071</v>
      </c>
    </row>
    <row r="226" spans="3:3" ht="18" customHeight="1" x14ac:dyDescent="0.3">
      <c r="C226" s="63" t="s">
        <v>5072</v>
      </c>
    </row>
    <row r="227" spans="3:3" ht="18" customHeight="1" x14ac:dyDescent="0.3">
      <c r="C227" s="63" t="s">
        <v>5073</v>
      </c>
    </row>
    <row r="228" spans="3:3" ht="18" customHeight="1" x14ac:dyDescent="0.3">
      <c r="C228" s="63" t="s">
        <v>5074</v>
      </c>
    </row>
    <row r="229" spans="3:3" ht="18" customHeight="1" x14ac:dyDescent="0.3">
      <c r="C229" s="12" t="s">
        <v>5065</v>
      </c>
    </row>
    <row r="230" spans="3:3" ht="18" customHeight="1" x14ac:dyDescent="0.3">
      <c r="C230" s="13" t="s">
        <v>5075</v>
      </c>
    </row>
    <row r="231" spans="3:3" ht="18" customHeight="1" x14ac:dyDescent="0.3">
      <c r="C231" s="12" t="s">
        <v>5066</v>
      </c>
    </row>
    <row r="232" spans="3:3" ht="18" customHeight="1" x14ac:dyDescent="0.3">
      <c r="C232" s="13" t="s">
        <v>5076</v>
      </c>
    </row>
    <row r="233" spans="3:3" ht="18" customHeight="1" x14ac:dyDescent="0.3">
      <c r="C233" s="13" t="s">
        <v>5077</v>
      </c>
    </row>
    <row r="234" spans="3:3" ht="18" customHeight="1" x14ac:dyDescent="0.3">
      <c r="C234" s="13" t="s">
        <v>5078</v>
      </c>
    </row>
    <row r="235" spans="3:3" ht="18" customHeight="1" x14ac:dyDescent="0.3">
      <c r="C235" s="13" t="s">
        <v>1911</v>
      </c>
    </row>
    <row r="236" spans="3:3" ht="18" customHeight="1" x14ac:dyDescent="0.3">
      <c r="C236" s="12" t="s">
        <v>1912</v>
      </c>
    </row>
    <row r="237" spans="3:3" ht="18" customHeight="1" x14ac:dyDescent="0.3">
      <c r="C237" s="13" t="s">
        <v>1913</v>
      </c>
    </row>
    <row r="238" spans="3:3" ht="18" customHeight="1" x14ac:dyDescent="0.3">
      <c r="C238" s="28" t="s">
        <v>1953</v>
      </c>
    </row>
    <row r="239" spans="3:3" ht="18" customHeight="1" x14ac:dyDescent="0.3">
      <c r="C239" s="13" t="s">
        <v>5079</v>
      </c>
    </row>
    <row r="240" spans="3:3" ht="18" customHeight="1" x14ac:dyDescent="0.3">
      <c r="C240" s="28" t="s">
        <v>5080</v>
      </c>
    </row>
    <row r="244" spans="3:3" ht="18" customHeight="1" x14ac:dyDescent="0.3">
      <c r="C244" s="13" t="s">
        <v>5144</v>
      </c>
    </row>
    <row r="245" spans="3:3" ht="18" customHeight="1" x14ac:dyDescent="0.3">
      <c r="C245" s="11" t="s">
        <v>5123</v>
      </c>
    </row>
    <row r="246" spans="3:3" ht="18" customHeight="1" x14ac:dyDescent="0.3">
      <c r="C246" s="13" t="s">
        <v>5124</v>
      </c>
    </row>
    <row r="247" spans="3:3" ht="18" customHeight="1" x14ac:dyDescent="0.3">
      <c r="C247" s="13" t="s">
        <v>5125</v>
      </c>
    </row>
    <row r="248" spans="3:3" ht="18" customHeight="1" x14ac:dyDescent="0.3">
      <c r="C248" s="13" t="s">
        <v>5126</v>
      </c>
    </row>
    <row r="249" spans="3:3" ht="18" customHeight="1" x14ac:dyDescent="0.3">
      <c r="C249" s="13" t="s">
        <v>5127</v>
      </c>
    </row>
    <row r="250" spans="3:3" ht="18" customHeight="1" x14ac:dyDescent="0.3">
      <c r="C250" s="13" t="s">
        <v>5128</v>
      </c>
    </row>
    <row r="251" spans="3:3" ht="18" customHeight="1" x14ac:dyDescent="0.3">
      <c r="C251" s="13" t="s">
        <v>5129</v>
      </c>
    </row>
    <row r="252" spans="3:3" ht="18" customHeight="1" x14ac:dyDescent="0.3">
      <c r="C252" s="13" t="s">
        <v>5130</v>
      </c>
    </row>
    <row r="253" spans="3:3" ht="18" customHeight="1" x14ac:dyDescent="0.3">
      <c r="C253" s="11" t="s">
        <v>2436</v>
      </c>
    </row>
    <row r="254" spans="3:3" ht="18" customHeight="1" x14ac:dyDescent="0.3">
      <c r="C254" s="13" t="s">
        <v>5131</v>
      </c>
    </row>
    <row r="255" spans="3:3" ht="18" customHeight="1" x14ac:dyDescent="0.3">
      <c r="C255" s="13" t="s">
        <v>5010</v>
      </c>
    </row>
    <row r="256" spans="3:3" ht="18" customHeight="1" x14ac:dyDescent="0.3">
      <c r="C256" s="13" t="s">
        <v>5132</v>
      </c>
    </row>
    <row r="257" spans="3:7" ht="18" customHeight="1" x14ac:dyDescent="0.3">
      <c r="C257" s="13" t="s">
        <v>5133</v>
      </c>
    </row>
    <row r="258" spans="3:7" ht="18" customHeight="1" x14ac:dyDescent="0.3">
      <c r="C258" s="13" t="s">
        <v>5137</v>
      </c>
    </row>
    <row r="259" spans="3:7" ht="18" customHeight="1" x14ac:dyDescent="0.3">
      <c r="C259" s="13" t="s">
        <v>5138</v>
      </c>
    </row>
    <row r="260" spans="3:7" ht="18" customHeight="1" x14ac:dyDescent="0.3">
      <c r="C260" s="13" t="s">
        <v>5139</v>
      </c>
    </row>
    <row r="261" spans="3:7" ht="18" customHeight="1" x14ac:dyDescent="0.3">
      <c r="C261" s="29" t="s">
        <v>5145</v>
      </c>
      <c r="D261" s="26"/>
      <c r="E261" s="26"/>
      <c r="F261" s="26"/>
      <c r="G261" s="26"/>
    </row>
    <row r="262" spans="3:7" ht="18" customHeight="1" x14ac:dyDescent="0.3">
      <c r="C262" s="13" t="s">
        <v>1898</v>
      </c>
    </row>
    <row r="263" spans="3:7" ht="18" customHeight="1" x14ac:dyDescent="0.3">
      <c r="C263" s="12" t="s">
        <v>5064</v>
      </c>
    </row>
    <row r="264" spans="3:7" ht="18" customHeight="1" x14ac:dyDescent="0.3">
      <c r="C264" s="13" t="s">
        <v>5146</v>
      </c>
    </row>
    <row r="265" spans="3:7" ht="18" customHeight="1" x14ac:dyDescent="0.3">
      <c r="C265" s="12" t="s">
        <v>5147</v>
      </c>
    </row>
    <row r="266" spans="3:7" ht="18" customHeight="1" x14ac:dyDescent="0.3">
      <c r="C266" s="63" t="s">
        <v>5148</v>
      </c>
    </row>
    <row r="267" spans="3:7" ht="18" customHeight="1" x14ac:dyDescent="0.3">
      <c r="C267" s="12" t="s">
        <v>5147</v>
      </c>
    </row>
    <row r="268" spans="3:7" ht="18" customHeight="1" x14ac:dyDescent="0.3">
      <c r="C268" s="63" t="s">
        <v>5149</v>
      </c>
    </row>
    <row r="269" spans="3:7" ht="18" customHeight="1" x14ac:dyDescent="0.3">
      <c r="C269" s="63" t="s">
        <v>5150</v>
      </c>
    </row>
    <row r="270" spans="3:7" ht="18" customHeight="1" x14ac:dyDescent="0.3">
      <c r="C270" s="63" t="s">
        <v>5151</v>
      </c>
    </row>
    <row r="271" spans="3:7" ht="18" customHeight="1" x14ac:dyDescent="0.3">
      <c r="C271" s="63" t="s">
        <v>5152</v>
      </c>
    </row>
    <row r="272" spans="3:7" ht="18" customHeight="1" x14ac:dyDescent="0.3">
      <c r="C272" s="63" t="s">
        <v>5153</v>
      </c>
    </row>
    <row r="273" spans="3:3" ht="18" customHeight="1" x14ac:dyDescent="0.3">
      <c r="C273" s="63" t="s">
        <v>5154</v>
      </c>
    </row>
    <row r="274" spans="3:3" ht="18" customHeight="1" x14ac:dyDescent="0.3">
      <c r="C274" s="12" t="s">
        <v>5147</v>
      </c>
    </row>
    <row r="275" spans="3:3" ht="18" customHeight="1" x14ac:dyDescent="0.3">
      <c r="C275" s="13" t="s">
        <v>5075</v>
      </c>
    </row>
    <row r="276" spans="3:3" ht="18" customHeight="1" x14ac:dyDescent="0.3">
      <c r="C276" s="12" t="s">
        <v>5066</v>
      </c>
    </row>
    <row r="277" spans="3:3" ht="18" customHeight="1" x14ac:dyDescent="0.3">
      <c r="C277" s="13" t="s">
        <v>5155</v>
      </c>
    </row>
    <row r="278" spans="3:3" ht="18" customHeight="1" x14ac:dyDescent="0.3">
      <c r="C278" s="13" t="s">
        <v>1911</v>
      </c>
    </row>
    <row r="279" spans="3:3" ht="18" customHeight="1" x14ac:dyDescent="0.3">
      <c r="C279" s="12" t="s">
        <v>1912</v>
      </c>
    </row>
    <row r="280" spans="3:3" ht="18" customHeight="1" x14ac:dyDescent="0.3">
      <c r="C280" s="13" t="s">
        <v>1913</v>
      </c>
    </row>
    <row r="281" spans="3:3" ht="18" customHeight="1" x14ac:dyDescent="0.3">
      <c r="C281" s="28" t="s">
        <v>5156</v>
      </c>
    </row>
    <row r="282" spans="3:3" ht="18" customHeight="1" x14ac:dyDescent="0.3">
      <c r="C282" s="13" t="s">
        <v>5079</v>
      </c>
    </row>
    <row r="283" spans="3:3" ht="18" customHeight="1" x14ac:dyDescent="0.3">
      <c r="C283" s="28" t="s">
        <v>5157</v>
      </c>
    </row>
    <row r="313" spans="3:3" ht="18" customHeight="1" x14ac:dyDescent="0.3">
      <c r="C313" s="11" t="s">
        <v>5001</v>
      </c>
    </row>
    <row r="314" spans="3:3" ht="18" customHeight="1" x14ac:dyDescent="0.3">
      <c r="C314" s="11" t="s">
        <v>2436</v>
      </c>
    </row>
    <row r="315" spans="3:3" ht="18" customHeight="1" x14ac:dyDescent="0.3">
      <c r="C315" s="13" t="s">
        <v>6170</v>
      </c>
    </row>
    <row r="316" spans="3:3" ht="18" customHeight="1" x14ac:dyDescent="0.3">
      <c r="C316" s="13" t="s">
        <v>6159</v>
      </c>
    </row>
    <row r="317" spans="3:3" ht="18" customHeight="1" x14ac:dyDescent="0.3">
      <c r="C317" s="13" t="s">
        <v>6160</v>
      </c>
    </row>
    <row r="318" spans="3:3" ht="18" customHeight="1" x14ac:dyDescent="0.3">
      <c r="C318" s="13" t="s">
        <v>6161</v>
      </c>
    </row>
    <row r="319" spans="3:3" ht="18" customHeight="1" x14ac:dyDescent="0.3">
      <c r="C319" s="13" t="s">
        <v>6171</v>
      </c>
    </row>
    <row r="320" spans="3:3" ht="18" customHeight="1" x14ac:dyDescent="0.3">
      <c r="C320" s="13" t="s">
        <v>6162</v>
      </c>
    </row>
    <row r="321" spans="3:3" ht="18" customHeight="1" x14ac:dyDescent="0.3">
      <c r="C321" s="13" t="s">
        <v>6163</v>
      </c>
    </row>
    <row r="322" spans="3:3" ht="18" customHeight="1" x14ac:dyDescent="0.3">
      <c r="C322" s="13" t="s">
        <v>6164</v>
      </c>
    </row>
    <row r="323" spans="3:3" ht="18" customHeight="1" x14ac:dyDescent="0.3">
      <c r="C323" s="13" t="s">
        <v>6165</v>
      </c>
    </row>
    <row r="324" spans="3:3" ht="18" customHeight="1" x14ac:dyDescent="0.3">
      <c r="C324" s="13" t="s">
        <v>6166</v>
      </c>
    </row>
    <row r="325" spans="3:3" ht="18" customHeight="1" x14ac:dyDescent="0.3">
      <c r="C325" s="13" t="s">
        <v>5010</v>
      </c>
    </row>
    <row r="326" spans="3:3" ht="18" customHeight="1" x14ac:dyDescent="0.3">
      <c r="C326" s="13" t="s">
        <v>6172</v>
      </c>
    </row>
    <row r="327" spans="3:3" ht="18" customHeight="1" x14ac:dyDescent="0.3">
      <c r="C327" s="13" t="s">
        <v>5012</v>
      </c>
    </row>
    <row r="328" spans="3:3" ht="18" customHeight="1" x14ac:dyDescent="0.3">
      <c r="C328" s="13" t="s">
        <v>6173</v>
      </c>
    </row>
    <row r="329" spans="3:3" ht="18" customHeight="1" x14ac:dyDescent="0.3">
      <c r="C329" s="13" t="s">
        <v>6174</v>
      </c>
    </row>
    <row r="330" spans="3:3" ht="18" customHeight="1" x14ac:dyDescent="0.3">
      <c r="C330" s="13" t="s">
        <v>6175</v>
      </c>
    </row>
    <row r="331" spans="3:3" ht="18" customHeight="1" x14ac:dyDescent="0.3">
      <c r="C331" s="13" t="s">
        <v>6176</v>
      </c>
    </row>
    <row r="332" spans="3:3" ht="18" customHeight="1" x14ac:dyDescent="0.3">
      <c r="C332" s="13" t="s">
        <v>6167</v>
      </c>
    </row>
    <row r="333" spans="3:3" ht="18" customHeight="1" x14ac:dyDescent="0.3">
      <c r="C333" s="13" t="s">
        <v>6177</v>
      </c>
    </row>
    <row r="334" spans="3:3" ht="18" customHeight="1" x14ac:dyDescent="0.3">
      <c r="C334" s="13" t="s">
        <v>6168</v>
      </c>
    </row>
    <row r="335" spans="3:3" ht="18" customHeight="1" x14ac:dyDescent="0.3">
      <c r="C335" s="13" t="s">
        <v>6178</v>
      </c>
    </row>
    <row r="336" spans="3:3" ht="18" customHeight="1" x14ac:dyDescent="0.3">
      <c r="C336" s="13" t="s">
        <v>6169</v>
      </c>
    </row>
    <row r="337" spans="3:3" ht="18" customHeight="1" x14ac:dyDescent="0.3">
      <c r="C337" s="13" t="s">
        <v>6179</v>
      </c>
    </row>
    <row r="338" spans="3:3" ht="18" customHeight="1" x14ac:dyDescent="0.3">
      <c r="C338" s="13" t="s">
        <v>3806</v>
      </c>
    </row>
    <row r="339" spans="3:3" ht="18" customHeight="1" x14ac:dyDescent="0.3">
      <c r="C339" s="13" t="s">
        <v>3350</v>
      </c>
    </row>
    <row r="340" spans="3:3" ht="18" customHeight="1" x14ac:dyDescent="0.3">
      <c r="C340" s="13" t="s">
        <v>5027</v>
      </c>
    </row>
    <row r="341" spans="3:3" ht="18" customHeight="1" x14ac:dyDescent="0.3">
      <c r="C341" s="13" t="s">
        <v>197</v>
      </c>
    </row>
  </sheetData>
  <mergeCells count="6">
    <mergeCell ref="A1:A8"/>
    <mergeCell ref="B2:F2"/>
    <mergeCell ref="B3:F3"/>
    <mergeCell ref="B4:F4"/>
    <mergeCell ref="B5:F5"/>
    <mergeCell ref="B8:F8"/>
  </mergeCells>
  <phoneticPr fontId="2" type="noConversion"/>
  <hyperlinks>
    <hyperlink ref="A1:A8" location="목차!A1" display="목차!A1" xr:uid="{00000000-0004-0000-0D00-000000000000}"/>
    <hyperlink ref="A8" location="목차!A1" display="목차!A1" xr:uid="{00000000-0004-0000-0D00-000001000000}"/>
    <hyperlink ref="G8" r:id="rId1" xr:uid="{00000000-0004-0000-0D00-000002000000}"/>
    <hyperlink ref="A146" location="temp!A1" display="^" xr:uid="{00000000-0004-0000-0D00-000003000000}"/>
    <hyperlink ref="G5" r:id="rId2" xr:uid="{00000000-0004-0000-0D00-000004000000}"/>
    <hyperlink ref="G2" r:id="rId3" xr:uid="{00000000-0004-0000-0D00-000005000000}"/>
    <hyperlink ref="G3" r:id="rId4" xr:uid="{00000000-0004-0000-0D00-000006000000}"/>
    <hyperlink ref="G4" r:id="rId5" xr:uid="{00000000-0004-0000-0D00-000007000000}"/>
    <hyperlink ref="G6" r:id="rId6" xr:uid="{00000000-0004-0000-0D00-000008000000}"/>
    <hyperlink ref="G7" r:id="rId7" xr:uid="{00000000-0004-0000-0D00-000009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P149"/>
  <sheetViews>
    <sheetView showGridLines="0" topLeftCell="A97" zoomScale="130" zoomScaleNormal="130" workbookViewId="0">
      <selection activeCell="D152" sqref="D152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95" t="s">
        <v>3995</v>
      </c>
      <c r="C6" s="95"/>
      <c r="D6" s="95"/>
      <c r="E6" s="95"/>
      <c r="F6" s="95"/>
      <c r="G6" s="5" t="s">
        <v>3996</v>
      </c>
    </row>
    <row r="7" spans="1:7" ht="18" customHeight="1" x14ac:dyDescent="0.3">
      <c r="A7" s="146"/>
      <c r="B7" s="95" t="s">
        <v>4316</v>
      </c>
      <c r="C7" s="95"/>
      <c r="D7" s="95"/>
      <c r="E7" s="95"/>
      <c r="F7" s="95"/>
      <c r="G7" s="5" t="s">
        <v>4315</v>
      </c>
    </row>
    <row r="8" spans="1:7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7" ht="18" customHeight="1" x14ac:dyDescent="0.3">
      <c r="B9" s="9" t="s">
        <v>4931</v>
      </c>
      <c r="C9" s="9"/>
      <c r="D9" s="9"/>
      <c r="E9" s="9"/>
    </row>
    <row r="10" spans="1:7" ht="18" customHeight="1" x14ac:dyDescent="0.3">
      <c r="C10" t="s">
        <v>4932</v>
      </c>
    </row>
    <row r="11" spans="1:7" ht="18" customHeight="1" x14ac:dyDescent="0.3">
      <c r="C11" t="s">
        <v>4933</v>
      </c>
    </row>
    <row r="12" spans="1:7" ht="18" customHeight="1" x14ac:dyDescent="0.3">
      <c r="D12" s="11" t="s">
        <v>4934</v>
      </c>
    </row>
    <row r="13" spans="1:7" ht="18" customHeight="1" x14ac:dyDescent="0.3">
      <c r="D13" s="13" t="s">
        <v>4935</v>
      </c>
    </row>
    <row r="14" spans="1:7" ht="18" customHeight="1" x14ac:dyDescent="0.3">
      <c r="D14" s="13" t="s">
        <v>4936</v>
      </c>
    </row>
    <row r="15" spans="1:7" ht="18" customHeight="1" x14ac:dyDescent="0.3">
      <c r="D15" s="13" t="s">
        <v>4937</v>
      </c>
    </row>
    <row r="16" spans="1:7" ht="18" customHeight="1" x14ac:dyDescent="0.3">
      <c r="D16" s="13" t="s">
        <v>4938</v>
      </c>
    </row>
    <row r="17" spans="4:4" ht="18" customHeight="1" x14ac:dyDescent="0.3">
      <c r="D17" s="13" t="s">
        <v>4939</v>
      </c>
    </row>
    <row r="18" spans="4:4" ht="18" customHeight="1" x14ac:dyDescent="0.3">
      <c r="D18" s="13" t="s">
        <v>4940</v>
      </c>
    </row>
    <row r="20" spans="4:4" ht="18" customHeight="1" x14ac:dyDescent="0.3">
      <c r="D20" s="12" t="s">
        <v>4941</v>
      </c>
    </row>
    <row r="21" spans="4:4" ht="18" customHeight="1" x14ac:dyDescent="0.3">
      <c r="D21" s="11" t="s">
        <v>4942</v>
      </c>
    </row>
    <row r="22" spans="4:4" ht="18" customHeight="1" x14ac:dyDescent="0.3">
      <c r="D22" s="13" t="s">
        <v>3844</v>
      </c>
    </row>
    <row r="23" spans="4:4" ht="18" customHeight="1" x14ac:dyDescent="0.3">
      <c r="D23" s="11" t="s">
        <v>140</v>
      </c>
    </row>
    <row r="24" spans="4:4" ht="18" customHeight="1" x14ac:dyDescent="0.3">
      <c r="D24" s="11" t="s">
        <v>3418</v>
      </c>
    </row>
    <row r="25" spans="4:4" ht="18" customHeight="1" x14ac:dyDescent="0.3">
      <c r="D25" s="11" t="s">
        <v>3853</v>
      </c>
    </row>
    <row r="26" spans="4:4" ht="18" customHeight="1" x14ac:dyDescent="0.3">
      <c r="D26" s="11" t="s">
        <v>4943</v>
      </c>
    </row>
    <row r="27" spans="4:4" ht="18" customHeight="1" x14ac:dyDescent="0.3">
      <c r="D27" s="13" t="s">
        <v>4944</v>
      </c>
    </row>
    <row r="28" spans="4:4" ht="18" customHeight="1" x14ac:dyDescent="0.3">
      <c r="D28" s="13" t="s">
        <v>4945</v>
      </c>
    </row>
    <row r="29" spans="4:4" ht="18" customHeight="1" x14ac:dyDescent="0.3">
      <c r="D29" s="13" t="s">
        <v>4946</v>
      </c>
    </row>
    <row r="30" spans="4:4" ht="18" customHeight="1" x14ac:dyDescent="0.3">
      <c r="D30" s="13" t="s">
        <v>4947</v>
      </c>
    </row>
    <row r="31" spans="4:4" ht="18" customHeight="1" x14ac:dyDescent="0.3">
      <c r="D31" s="13" t="s">
        <v>4948</v>
      </c>
    </row>
    <row r="32" spans="4:4" ht="18" customHeight="1" x14ac:dyDescent="0.3">
      <c r="D32" s="13" t="s">
        <v>4949</v>
      </c>
    </row>
    <row r="33" spans="1:9" ht="18" customHeight="1" x14ac:dyDescent="0.3">
      <c r="D33" s="11" t="s">
        <v>4950</v>
      </c>
    </row>
    <row r="34" spans="1:9" ht="18" customHeight="1" x14ac:dyDescent="0.3">
      <c r="D34" s="60" t="s">
        <v>4951</v>
      </c>
      <c r="E34" s="15"/>
      <c r="F34" s="15"/>
      <c r="G34" s="15"/>
      <c r="H34" s="15"/>
      <c r="I34" s="15"/>
    </row>
    <row r="35" spans="1:9" ht="18" customHeight="1" x14ac:dyDescent="0.3">
      <c r="D35" s="45" t="s">
        <v>4952</v>
      </c>
      <c r="E35" s="26"/>
      <c r="F35" s="26"/>
      <c r="G35" s="26"/>
      <c r="H35" s="26"/>
      <c r="I35" s="26"/>
    </row>
    <row r="36" spans="1:9" ht="18" customHeight="1" x14ac:dyDescent="0.3">
      <c r="A36" s="5" t="s">
        <v>3</v>
      </c>
      <c r="D36" s="60" t="s">
        <v>4953</v>
      </c>
      <c r="E36" s="15"/>
      <c r="F36" s="15"/>
      <c r="G36" s="15"/>
      <c r="H36" s="15"/>
      <c r="I36" s="15"/>
    </row>
    <row r="37" spans="1:9" ht="18" customHeight="1" x14ac:dyDescent="0.3">
      <c r="D37" s="13" t="s">
        <v>4954</v>
      </c>
    </row>
    <row r="38" spans="1:9" ht="18" customHeight="1" x14ac:dyDescent="0.3">
      <c r="D38" s="13" t="s">
        <v>4955</v>
      </c>
    </row>
    <row r="39" spans="1:9" ht="18" customHeight="1" x14ac:dyDescent="0.3">
      <c r="D39" s="13" t="s">
        <v>4956</v>
      </c>
    </row>
    <row r="40" spans="1:9" ht="18" customHeight="1" x14ac:dyDescent="0.3">
      <c r="D40" s="13" t="s">
        <v>197</v>
      </c>
    </row>
    <row r="41" spans="1:9" ht="18" customHeight="1" x14ac:dyDescent="0.3">
      <c r="D41" s="12" t="s">
        <v>4957</v>
      </c>
    </row>
    <row r="42" spans="1:9" ht="18" customHeight="1" x14ac:dyDescent="0.3">
      <c r="D42" s="11" t="s">
        <v>140</v>
      </c>
    </row>
    <row r="43" spans="1:9" ht="18" customHeight="1" x14ac:dyDescent="0.3">
      <c r="D43" s="11" t="s">
        <v>4958</v>
      </c>
    </row>
    <row r="44" spans="1:9" ht="18" customHeight="1" x14ac:dyDescent="0.3">
      <c r="D44" s="13" t="s">
        <v>197</v>
      </c>
    </row>
    <row r="45" spans="1:9" ht="18" customHeight="1" x14ac:dyDescent="0.3">
      <c r="D45" s="13" t="s">
        <v>4959</v>
      </c>
    </row>
    <row r="46" spans="1:9" ht="18" customHeight="1" x14ac:dyDescent="0.3">
      <c r="D46" s="28" t="s">
        <v>4960</v>
      </c>
    </row>
    <row r="47" spans="1:9" ht="18" customHeight="1" x14ac:dyDescent="0.3">
      <c r="D47" s="28" t="s">
        <v>4961</v>
      </c>
    </row>
    <row r="48" spans="1:9" ht="18" customHeight="1" x14ac:dyDescent="0.3">
      <c r="D48" s="11" t="s">
        <v>4962</v>
      </c>
    </row>
    <row r="49" spans="4:4" ht="18" customHeight="1" x14ac:dyDescent="0.3">
      <c r="D49" s="13" t="s">
        <v>4780</v>
      </c>
    </row>
    <row r="50" spans="4:4" ht="18" customHeight="1" x14ac:dyDescent="0.3">
      <c r="D50" s="13" t="s">
        <v>4781</v>
      </c>
    </row>
    <row r="51" spans="4:4" ht="18" customHeight="1" x14ac:dyDescent="0.3">
      <c r="D51" s="13" t="s">
        <v>4782</v>
      </c>
    </row>
    <row r="52" spans="4:4" ht="18" customHeight="1" x14ac:dyDescent="0.3">
      <c r="D52" s="13" t="s">
        <v>4107</v>
      </c>
    </row>
    <row r="53" spans="4:4" ht="18" customHeight="1" x14ac:dyDescent="0.3">
      <c r="D53" s="13" t="s">
        <v>4963</v>
      </c>
    </row>
    <row r="54" spans="4:4" ht="18" customHeight="1" x14ac:dyDescent="0.3">
      <c r="D54" s="13" t="s">
        <v>4964</v>
      </c>
    </row>
    <row r="55" spans="4:4" ht="18" customHeight="1" x14ac:dyDescent="0.3">
      <c r="D55" s="13" t="s">
        <v>4965</v>
      </c>
    </row>
    <row r="56" spans="4:4" ht="18" customHeight="1" x14ac:dyDescent="0.3">
      <c r="D56" s="13" t="s">
        <v>2075</v>
      </c>
    </row>
    <row r="57" spans="4:4" ht="18" customHeight="1" x14ac:dyDescent="0.3">
      <c r="D57" s="11" t="s">
        <v>4966</v>
      </c>
    </row>
    <row r="58" spans="4:4" ht="18" customHeight="1" x14ac:dyDescent="0.3">
      <c r="D58" s="13" t="s">
        <v>3837</v>
      </c>
    </row>
    <row r="59" spans="4:4" ht="18" customHeight="1" x14ac:dyDescent="0.3">
      <c r="D59" s="12" t="s">
        <v>3838</v>
      </c>
    </row>
    <row r="60" spans="4:4" ht="18" customHeight="1" x14ac:dyDescent="0.3">
      <c r="D60" s="13" t="s">
        <v>4967</v>
      </c>
    </row>
    <row r="61" spans="4:4" ht="18" customHeight="1" x14ac:dyDescent="0.3">
      <c r="D61" s="11" t="s">
        <v>4968</v>
      </c>
    </row>
    <row r="62" spans="4:4" ht="18" customHeight="1" x14ac:dyDescent="0.3">
      <c r="D62" s="11" t="s">
        <v>4962</v>
      </c>
    </row>
    <row r="63" spans="4:4" ht="18" customHeight="1" x14ac:dyDescent="0.3">
      <c r="D63" s="13" t="s">
        <v>4780</v>
      </c>
    </row>
    <row r="64" spans="4:4" ht="18" customHeight="1" x14ac:dyDescent="0.3">
      <c r="D64" s="13" t="s">
        <v>4781</v>
      </c>
    </row>
    <row r="65" spans="4:16" ht="18" customHeight="1" x14ac:dyDescent="0.3">
      <c r="D65" s="13" t="s">
        <v>4782</v>
      </c>
    </row>
    <row r="66" spans="4:16" ht="18" customHeight="1" x14ac:dyDescent="0.3">
      <c r="D66" s="13" t="s">
        <v>4107</v>
      </c>
    </row>
    <row r="67" spans="4:16" ht="18" customHeight="1" x14ac:dyDescent="0.3">
      <c r="D67" s="13" t="s">
        <v>4963</v>
      </c>
    </row>
    <row r="68" spans="4:16" ht="18" customHeight="1" x14ac:dyDescent="0.3">
      <c r="D68" s="13" t="s">
        <v>4964</v>
      </c>
    </row>
    <row r="69" spans="4:16" ht="18" customHeight="1" x14ac:dyDescent="0.3">
      <c r="D69" s="13" t="s">
        <v>4965</v>
      </c>
    </row>
    <row r="70" spans="4:16" ht="18" customHeight="1" x14ac:dyDescent="0.3">
      <c r="D70" s="13" t="s">
        <v>2075</v>
      </c>
    </row>
    <row r="71" spans="4:16" ht="18" customHeight="1" x14ac:dyDescent="0.3">
      <c r="D71" s="11" t="s">
        <v>4966</v>
      </c>
    </row>
    <row r="72" spans="4:16" ht="18" customHeight="1" x14ac:dyDescent="0.3">
      <c r="D72" s="45" t="s">
        <v>4969</v>
      </c>
      <c r="E72" s="26"/>
      <c r="F72" s="26"/>
      <c r="G72" s="26"/>
      <c r="H72" s="26"/>
      <c r="I72" s="26"/>
      <c r="J72" s="26"/>
      <c r="K72" s="26"/>
      <c r="L72" s="26"/>
      <c r="M72" s="26"/>
      <c r="N72" s="26"/>
      <c r="O72" s="26"/>
      <c r="P72" s="26"/>
    </row>
    <row r="73" spans="4:16" ht="18" customHeight="1" x14ac:dyDescent="0.3">
      <c r="D73" s="13" t="s">
        <v>3802</v>
      </c>
    </row>
    <row r="74" spans="4:16" ht="18" customHeight="1" x14ac:dyDescent="0.3">
      <c r="D74" s="13" t="s">
        <v>3837</v>
      </c>
    </row>
    <row r="75" spans="4:16" ht="18" customHeight="1" x14ac:dyDescent="0.3">
      <c r="D75" s="12" t="s">
        <v>3838</v>
      </c>
    </row>
    <row r="76" spans="4:16" ht="18" customHeight="1" x14ac:dyDescent="0.3">
      <c r="D76" s="13" t="s">
        <v>4967</v>
      </c>
    </row>
    <row r="77" spans="4:16" ht="18" customHeight="1" x14ac:dyDescent="0.3">
      <c r="D77" s="13" t="s">
        <v>4970</v>
      </c>
    </row>
    <row r="78" spans="4:16" ht="18" customHeight="1" x14ac:dyDescent="0.3">
      <c r="D78" s="13" t="s">
        <v>4971</v>
      </c>
    </row>
    <row r="79" spans="4:16" ht="18" customHeight="1" x14ac:dyDescent="0.3">
      <c r="D79" s="13" t="s">
        <v>4972</v>
      </c>
    </row>
    <row r="80" spans="4:16" ht="18" customHeight="1" x14ac:dyDescent="0.3">
      <c r="D80" s="13" t="s">
        <v>4973</v>
      </c>
    </row>
    <row r="81" spans="3:5" ht="18" customHeight="1" x14ac:dyDescent="0.3">
      <c r="D81" s="13" t="s">
        <v>4974</v>
      </c>
    </row>
    <row r="82" spans="3:5" ht="18" customHeight="1" x14ac:dyDescent="0.3">
      <c r="D82" s="13" t="s">
        <v>4975</v>
      </c>
    </row>
    <row r="83" spans="3:5" ht="18" customHeight="1" x14ac:dyDescent="0.3">
      <c r="D83" s="13" t="s">
        <v>4976</v>
      </c>
    </row>
    <row r="84" spans="3:5" ht="18" customHeight="1" x14ac:dyDescent="0.3">
      <c r="D84" s="13" t="s">
        <v>4977</v>
      </c>
    </row>
    <row r="85" spans="3:5" ht="18" customHeight="1" x14ac:dyDescent="0.3">
      <c r="D85" s="28" t="s">
        <v>506</v>
      </c>
    </row>
    <row r="87" spans="3:5" ht="18" customHeight="1" x14ac:dyDescent="0.3">
      <c r="C87" s="15" t="s">
        <v>4978</v>
      </c>
      <c r="D87" s="15"/>
      <c r="E87" s="15"/>
    </row>
    <row r="89" spans="3:5" ht="18" customHeight="1" x14ac:dyDescent="0.3">
      <c r="D89" s="11" t="s">
        <v>4979</v>
      </c>
    </row>
    <row r="90" spans="3:5" ht="18" customHeight="1" x14ac:dyDescent="0.3">
      <c r="D90" s="13" t="s">
        <v>4935</v>
      </c>
    </row>
    <row r="91" spans="3:5" s="35" customFormat="1" ht="18" customHeight="1" x14ac:dyDescent="0.3">
      <c r="D91" s="42" t="s">
        <v>4936</v>
      </c>
    </row>
    <row r="92" spans="3:5" ht="18" customHeight="1" x14ac:dyDescent="0.3">
      <c r="D92" s="13" t="s">
        <v>4937</v>
      </c>
    </row>
    <row r="93" spans="3:5" ht="18" customHeight="1" x14ac:dyDescent="0.3">
      <c r="D93" s="13" t="s">
        <v>4938</v>
      </c>
    </row>
    <row r="94" spans="3:5" ht="18" customHeight="1" x14ac:dyDescent="0.3">
      <c r="D94" s="13" t="s">
        <v>4939</v>
      </c>
    </row>
    <row r="95" spans="3:5" ht="18" customHeight="1" x14ac:dyDescent="0.3">
      <c r="D95" s="13" t="s">
        <v>4940</v>
      </c>
    </row>
    <row r="96" spans="3:5" ht="18" customHeight="1" x14ac:dyDescent="0.3">
      <c r="D96" s="13" t="s">
        <v>4980</v>
      </c>
    </row>
    <row r="97" spans="4:4" s="9" customFormat="1" ht="18" customHeight="1" x14ac:dyDescent="0.3">
      <c r="D97" s="30" t="s">
        <v>4981</v>
      </c>
    </row>
    <row r="98" spans="4:4" ht="18" customHeight="1" x14ac:dyDescent="0.3">
      <c r="D98" s="13" t="s">
        <v>4980</v>
      </c>
    </row>
    <row r="99" spans="4:4" ht="18" customHeight="1" x14ac:dyDescent="0.3">
      <c r="D99" s="12" t="s">
        <v>4982</v>
      </c>
    </row>
    <row r="100" spans="4:4" ht="18" customHeight="1" x14ac:dyDescent="0.3">
      <c r="D100" s="12" t="s">
        <v>4983</v>
      </c>
    </row>
    <row r="103" spans="4:4" ht="18" customHeight="1" x14ac:dyDescent="0.3">
      <c r="D103" s="11" t="s">
        <v>4984</v>
      </c>
    </row>
    <row r="104" spans="4:4" ht="18" customHeight="1" x14ac:dyDescent="0.3">
      <c r="D104" s="13" t="s">
        <v>4985</v>
      </c>
    </row>
    <row r="105" spans="4:4" ht="18" customHeight="1" x14ac:dyDescent="0.3">
      <c r="D105" s="13" t="s">
        <v>4986</v>
      </c>
    </row>
    <row r="106" spans="4:4" ht="18" customHeight="1" x14ac:dyDescent="0.3">
      <c r="D106" s="13" t="s">
        <v>4954</v>
      </c>
    </row>
    <row r="107" spans="4:4" ht="18" customHeight="1" x14ac:dyDescent="0.3">
      <c r="D107" s="13" t="s">
        <v>4987</v>
      </c>
    </row>
    <row r="108" spans="4:4" ht="18" customHeight="1" x14ac:dyDescent="0.3">
      <c r="D108" s="13" t="s">
        <v>4956</v>
      </c>
    </row>
    <row r="109" spans="4:4" ht="18" customHeight="1" x14ac:dyDescent="0.3">
      <c r="D109" s="13" t="s">
        <v>197</v>
      </c>
    </row>
    <row r="110" spans="4:4" ht="18" customHeight="1" x14ac:dyDescent="0.3">
      <c r="D110" s="13" t="s">
        <v>4988</v>
      </c>
    </row>
    <row r="111" spans="4:4" ht="18" customHeight="1" x14ac:dyDescent="0.3">
      <c r="D111" s="11" t="s">
        <v>140</v>
      </c>
    </row>
    <row r="112" spans="4:4" ht="18" customHeight="1" x14ac:dyDescent="0.3">
      <c r="D112" s="11" t="s">
        <v>4958</v>
      </c>
    </row>
    <row r="113" spans="4:4" ht="18" customHeight="1" x14ac:dyDescent="0.3">
      <c r="D113" s="13" t="s">
        <v>197</v>
      </c>
    </row>
    <row r="114" spans="4:4" ht="18" customHeight="1" x14ac:dyDescent="0.3">
      <c r="D114" s="12" t="s">
        <v>620</v>
      </c>
    </row>
    <row r="115" spans="4:4" ht="18" customHeight="1" x14ac:dyDescent="0.3">
      <c r="D115" s="11" t="s">
        <v>4962</v>
      </c>
    </row>
    <row r="116" spans="4:4" ht="18" customHeight="1" x14ac:dyDescent="0.3">
      <c r="D116" s="13" t="s">
        <v>4780</v>
      </c>
    </row>
    <row r="117" spans="4:4" ht="18" customHeight="1" x14ac:dyDescent="0.3">
      <c r="D117" s="13" t="s">
        <v>4781</v>
      </c>
    </row>
    <row r="118" spans="4:4" ht="18" customHeight="1" x14ac:dyDescent="0.3">
      <c r="D118" s="13" t="s">
        <v>4782</v>
      </c>
    </row>
    <row r="119" spans="4:4" ht="18" customHeight="1" x14ac:dyDescent="0.3">
      <c r="D119" s="13" t="s">
        <v>4107</v>
      </c>
    </row>
    <row r="120" spans="4:4" ht="18" customHeight="1" x14ac:dyDescent="0.3">
      <c r="D120" s="13" t="s">
        <v>4963</v>
      </c>
    </row>
    <row r="121" spans="4:4" ht="18" customHeight="1" x14ac:dyDescent="0.3">
      <c r="D121" s="13" t="s">
        <v>4964</v>
      </c>
    </row>
    <row r="122" spans="4:4" ht="18" customHeight="1" x14ac:dyDescent="0.3">
      <c r="D122" s="13" t="s">
        <v>4965</v>
      </c>
    </row>
    <row r="123" spans="4:4" ht="18" customHeight="1" x14ac:dyDescent="0.3">
      <c r="D123" s="13" t="s">
        <v>2075</v>
      </c>
    </row>
    <row r="124" spans="4:4" ht="18" customHeight="1" x14ac:dyDescent="0.3">
      <c r="D124" s="11" t="s">
        <v>4966</v>
      </c>
    </row>
    <row r="125" spans="4:4" ht="18" customHeight="1" x14ac:dyDescent="0.3">
      <c r="D125" s="13" t="s">
        <v>3837</v>
      </c>
    </row>
    <row r="126" spans="4:4" ht="18" customHeight="1" x14ac:dyDescent="0.3">
      <c r="D126" s="12" t="s">
        <v>3838</v>
      </c>
    </row>
    <row r="127" spans="4:4" ht="18" customHeight="1" x14ac:dyDescent="0.3">
      <c r="D127" s="13" t="s">
        <v>4967</v>
      </c>
    </row>
    <row r="128" spans="4:4" ht="18" customHeight="1" x14ac:dyDescent="0.3">
      <c r="D128" s="13" t="s">
        <v>4970</v>
      </c>
    </row>
    <row r="129" spans="4:12" ht="18" customHeight="1" x14ac:dyDescent="0.3">
      <c r="D129" s="13" t="s">
        <v>4971</v>
      </c>
    </row>
    <row r="130" spans="4:12" ht="18" customHeight="1" x14ac:dyDescent="0.3">
      <c r="D130" s="13" t="s">
        <v>4972</v>
      </c>
    </row>
    <row r="131" spans="4:12" ht="18" customHeight="1" x14ac:dyDescent="0.3">
      <c r="D131" s="13" t="s">
        <v>4973</v>
      </c>
    </row>
    <row r="132" spans="4:12" ht="18" customHeight="1" x14ac:dyDescent="0.3">
      <c r="D132" s="13" t="s">
        <v>4974</v>
      </c>
    </row>
    <row r="133" spans="4:12" ht="18" customHeight="1" x14ac:dyDescent="0.3">
      <c r="D133" s="13" t="s">
        <v>4975</v>
      </c>
    </row>
    <row r="134" spans="4:12" ht="18" customHeight="1" x14ac:dyDescent="0.3">
      <c r="D134" s="13" t="s">
        <v>4976</v>
      </c>
    </row>
    <row r="135" spans="4:12" ht="18" customHeight="1" x14ac:dyDescent="0.3">
      <c r="D135" s="13" t="s">
        <v>4977</v>
      </c>
    </row>
    <row r="136" spans="4:12" ht="18" customHeight="1" x14ac:dyDescent="0.3">
      <c r="D136" s="13" t="s">
        <v>4989</v>
      </c>
    </row>
    <row r="137" spans="4:12" ht="18" customHeight="1" x14ac:dyDescent="0.3">
      <c r="D137" s="13" t="s">
        <v>4990</v>
      </c>
    </row>
    <row r="138" spans="4:12" ht="18" customHeight="1" x14ac:dyDescent="0.3">
      <c r="D138" s="45" t="s">
        <v>4991</v>
      </c>
      <c r="E138" s="26"/>
      <c r="F138" s="26"/>
      <c r="G138" s="26"/>
      <c r="H138" s="26"/>
      <c r="I138" s="26"/>
      <c r="J138" s="26"/>
      <c r="K138" s="26"/>
      <c r="L138" s="26"/>
    </row>
    <row r="139" spans="4:12" ht="18" customHeight="1" x14ac:dyDescent="0.3">
      <c r="D139" s="60" t="s">
        <v>4967</v>
      </c>
      <c r="E139" s="15"/>
      <c r="F139" s="15"/>
      <c r="G139" s="15"/>
      <c r="H139" s="15"/>
      <c r="I139" s="15"/>
      <c r="J139" s="15"/>
      <c r="K139" s="15"/>
      <c r="L139" s="15"/>
    </row>
    <row r="140" spans="4:12" ht="18" customHeight="1" x14ac:dyDescent="0.3">
      <c r="D140" s="13" t="s">
        <v>4992</v>
      </c>
    </row>
    <row r="141" spans="4:12" ht="18" customHeight="1" x14ac:dyDescent="0.3">
      <c r="D141" s="28" t="s">
        <v>4993</v>
      </c>
    </row>
    <row r="142" spans="4:12" ht="18" customHeight="1" x14ac:dyDescent="0.3">
      <c r="D142" s="13" t="s">
        <v>3802</v>
      </c>
    </row>
    <row r="145" spans="4:7" ht="18" customHeight="1" x14ac:dyDescent="0.3">
      <c r="D145" s="9" t="s">
        <v>4994</v>
      </c>
      <c r="E145" s="9"/>
      <c r="F145" s="9"/>
      <c r="G145" s="9"/>
    </row>
    <row r="146" spans="4:7" ht="18" customHeight="1" x14ac:dyDescent="0.3">
      <c r="E146" t="s">
        <v>4995</v>
      </c>
    </row>
    <row r="148" spans="4:7" ht="18" customHeight="1" x14ac:dyDescent="0.3">
      <c r="E148" s="11" t="s">
        <v>4996</v>
      </c>
    </row>
    <row r="149" spans="4:7" ht="18" customHeight="1" x14ac:dyDescent="0.3">
      <c r="E149" s="13" t="s">
        <v>4997</v>
      </c>
    </row>
  </sheetData>
  <mergeCells count="6">
    <mergeCell ref="A1:A8"/>
    <mergeCell ref="B2:F2"/>
    <mergeCell ref="B3:F3"/>
    <mergeCell ref="B4:F4"/>
    <mergeCell ref="B5:F5"/>
    <mergeCell ref="B8:F8"/>
  </mergeCells>
  <phoneticPr fontId="2" type="noConversion"/>
  <hyperlinks>
    <hyperlink ref="A1:A8" location="목차!A1" display="목차!A1" xr:uid="{00000000-0004-0000-0E00-000000000000}"/>
    <hyperlink ref="A8" location="목차!A1" display="목차!A1" xr:uid="{00000000-0004-0000-0E00-000001000000}"/>
    <hyperlink ref="G8" r:id="rId1" xr:uid="{00000000-0004-0000-0E00-000002000000}"/>
    <hyperlink ref="A36" location="temp!A1" display="^" xr:uid="{00000000-0004-0000-0E00-000003000000}"/>
    <hyperlink ref="G5" r:id="rId2" xr:uid="{00000000-0004-0000-0E00-000004000000}"/>
    <hyperlink ref="G2" r:id="rId3" xr:uid="{00000000-0004-0000-0E00-000005000000}"/>
    <hyperlink ref="G3" r:id="rId4" xr:uid="{00000000-0004-0000-0E00-000006000000}"/>
    <hyperlink ref="G4" r:id="rId5" xr:uid="{00000000-0004-0000-0E00-000007000000}"/>
    <hyperlink ref="G6" r:id="rId6" xr:uid="{00000000-0004-0000-0E00-000008000000}"/>
    <hyperlink ref="G7" r:id="rId7" xr:uid="{00000000-0004-0000-0E00-000009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P441"/>
  <sheetViews>
    <sheetView showGridLines="0" topLeftCell="A341" zoomScale="130" zoomScaleNormal="130" workbookViewId="0">
      <selection activeCell="F357" sqref="F357"/>
    </sheetView>
  </sheetViews>
  <sheetFormatPr defaultColWidth="5.625" defaultRowHeight="18" customHeight="1" x14ac:dyDescent="0.3"/>
  <cols>
    <col min="1" max="1" width="4.625" customWidth="1"/>
  </cols>
  <sheetData>
    <row r="1" spans="1:13" ht="18" customHeight="1" x14ac:dyDescent="0.3">
      <c r="A1" s="145" t="s">
        <v>2</v>
      </c>
    </row>
    <row r="2" spans="1:13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13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13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13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13" ht="18" customHeight="1" x14ac:dyDescent="0.3">
      <c r="A6" s="146"/>
      <c r="B6" s="95" t="s">
        <v>3995</v>
      </c>
      <c r="C6" s="95"/>
      <c r="D6" s="95"/>
      <c r="E6" s="95"/>
      <c r="F6" s="95"/>
      <c r="G6" s="5" t="s">
        <v>3996</v>
      </c>
    </row>
    <row r="7" spans="1:13" ht="18" customHeight="1" x14ac:dyDescent="0.3">
      <c r="A7" s="146"/>
      <c r="B7" s="95" t="s">
        <v>4316</v>
      </c>
      <c r="C7" s="95"/>
      <c r="D7" s="95"/>
      <c r="E7" s="95"/>
      <c r="F7" s="95"/>
      <c r="G7" s="5" t="s">
        <v>4315</v>
      </c>
    </row>
    <row r="8" spans="1:13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13" ht="18" customHeight="1" x14ac:dyDescent="0.3">
      <c r="B9" s="9" t="s">
        <v>4703</v>
      </c>
      <c r="C9" s="9"/>
      <c r="D9" s="9"/>
    </row>
    <row r="10" spans="1:13" ht="18" customHeight="1" x14ac:dyDescent="0.3">
      <c r="C10" t="s">
        <v>4704</v>
      </c>
      <c r="M10" s="13" t="s">
        <v>4705</v>
      </c>
    </row>
    <row r="11" spans="1:13" ht="18" customHeight="1" x14ac:dyDescent="0.3">
      <c r="M11" s="13" t="s">
        <v>4706</v>
      </c>
    </row>
    <row r="12" spans="1:13" ht="18" customHeight="1" x14ac:dyDescent="0.3">
      <c r="M12" s="13" t="s">
        <v>4707</v>
      </c>
    </row>
    <row r="13" spans="1:13" ht="18" customHeight="1" x14ac:dyDescent="0.3">
      <c r="M13" s="13" t="s">
        <v>4708</v>
      </c>
    </row>
    <row r="14" spans="1:13" ht="18" customHeight="1" x14ac:dyDescent="0.3">
      <c r="M14" s="13" t="s">
        <v>4709</v>
      </c>
    </row>
    <row r="15" spans="1:13" ht="18" customHeight="1" x14ac:dyDescent="0.3">
      <c r="M15" s="13" t="s">
        <v>4710</v>
      </c>
    </row>
    <row r="16" spans="1:13" ht="18" customHeight="1" x14ac:dyDescent="0.3">
      <c r="M16" s="11" t="s">
        <v>4711</v>
      </c>
    </row>
    <row r="17" spans="4:13" ht="18" customHeight="1" x14ac:dyDescent="0.3">
      <c r="M17" s="13" t="s">
        <v>4712</v>
      </c>
    </row>
    <row r="18" spans="4:13" ht="18" customHeight="1" x14ac:dyDescent="0.3">
      <c r="M18" s="13" t="s">
        <v>4713</v>
      </c>
    </row>
    <row r="19" spans="4:13" ht="18" customHeight="1" x14ac:dyDescent="0.3">
      <c r="M19" s="13" t="s">
        <v>4714</v>
      </c>
    </row>
    <row r="20" spans="4:13" ht="18" customHeight="1" x14ac:dyDescent="0.3">
      <c r="M20" s="13" t="s">
        <v>4715</v>
      </c>
    </row>
    <row r="21" spans="4:13" ht="18" customHeight="1" x14ac:dyDescent="0.3">
      <c r="M21" s="13" t="s">
        <v>4716</v>
      </c>
    </row>
    <row r="22" spans="4:13" ht="18" customHeight="1" x14ac:dyDescent="0.3">
      <c r="M22" s="11" t="s">
        <v>4717</v>
      </c>
    </row>
    <row r="23" spans="4:13" ht="18" customHeight="1" x14ac:dyDescent="0.3">
      <c r="M23" s="11" t="s">
        <v>4718</v>
      </c>
    </row>
    <row r="24" spans="4:13" ht="18" customHeight="1" x14ac:dyDescent="0.3">
      <c r="M24" s="13" t="s">
        <v>197</v>
      </c>
    </row>
    <row r="31" spans="4:13" ht="18" customHeight="1" x14ac:dyDescent="0.3">
      <c r="D31" s="11" t="s">
        <v>4719</v>
      </c>
    </row>
    <row r="32" spans="4:13" ht="18" customHeight="1" x14ac:dyDescent="0.3">
      <c r="D32" s="12" t="s">
        <v>4720</v>
      </c>
    </row>
    <row r="33" spans="1:4" ht="18" customHeight="1" x14ac:dyDescent="0.3">
      <c r="D33" s="11" t="s">
        <v>4721</v>
      </c>
    </row>
    <row r="34" spans="1:4" ht="18" customHeight="1" x14ac:dyDescent="0.3">
      <c r="D34" s="13" t="s">
        <v>4673</v>
      </c>
    </row>
    <row r="35" spans="1:4" ht="18" customHeight="1" x14ac:dyDescent="0.3">
      <c r="D35" s="12" t="s">
        <v>4720</v>
      </c>
    </row>
    <row r="36" spans="1:4" ht="18" customHeight="1" x14ac:dyDescent="0.3">
      <c r="A36" s="5" t="s">
        <v>3</v>
      </c>
      <c r="D36" s="11" t="s">
        <v>4722</v>
      </c>
    </row>
    <row r="37" spans="1:4" ht="18" customHeight="1" x14ac:dyDescent="0.3">
      <c r="D37" s="13" t="s">
        <v>4723</v>
      </c>
    </row>
    <row r="38" spans="1:4" ht="18" customHeight="1" x14ac:dyDescent="0.3">
      <c r="D38" s="13" t="s">
        <v>4724</v>
      </c>
    </row>
    <row r="39" spans="1:4" ht="18" customHeight="1" x14ac:dyDescent="0.3">
      <c r="D39" s="13" t="s">
        <v>4725</v>
      </c>
    </row>
    <row r="40" spans="1:4" ht="18" customHeight="1" x14ac:dyDescent="0.3">
      <c r="D40" s="13" t="s">
        <v>2075</v>
      </c>
    </row>
    <row r="41" spans="1:4" ht="18" customHeight="1" x14ac:dyDescent="0.3">
      <c r="D41" s="11" t="s">
        <v>4726</v>
      </c>
    </row>
    <row r="42" spans="1:4" ht="18" customHeight="1" x14ac:dyDescent="0.3">
      <c r="D42" s="11" t="s">
        <v>4727</v>
      </c>
    </row>
    <row r="43" spans="1:4" ht="18" customHeight="1" x14ac:dyDescent="0.3">
      <c r="D43" s="11" t="s">
        <v>4728</v>
      </c>
    </row>
    <row r="44" spans="1:4" ht="18" customHeight="1" x14ac:dyDescent="0.3">
      <c r="D44" s="11" t="s">
        <v>4729</v>
      </c>
    </row>
    <row r="45" spans="1:4" ht="18" customHeight="1" x14ac:dyDescent="0.3">
      <c r="D45" s="11" t="s">
        <v>4730</v>
      </c>
    </row>
    <row r="46" spans="1:4" ht="18" customHeight="1" x14ac:dyDescent="0.3">
      <c r="D46" s="13" t="s">
        <v>4731</v>
      </c>
    </row>
    <row r="47" spans="1:4" ht="18" customHeight="1" x14ac:dyDescent="0.3">
      <c r="D47" s="13" t="s">
        <v>4732</v>
      </c>
    </row>
    <row r="48" spans="1:4" ht="18" customHeight="1" x14ac:dyDescent="0.3">
      <c r="D48" s="13" t="s">
        <v>4695</v>
      </c>
    </row>
    <row r="49" spans="4:4" ht="18" customHeight="1" x14ac:dyDescent="0.3">
      <c r="D49" s="11" t="s">
        <v>4733</v>
      </c>
    </row>
    <row r="50" spans="4:4" ht="18" customHeight="1" x14ac:dyDescent="0.3">
      <c r="D50" s="13" t="s">
        <v>4697</v>
      </c>
    </row>
    <row r="51" spans="4:4" ht="18" customHeight="1" x14ac:dyDescent="0.3">
      <c r="D51" s="13" t="s">
        <v>4734</v>
      </c>
    </row>
    <row r="52" spans="4:4" ht="18" customHeight="1" x14ac:dyDescent="0.3">
      <c r="D52" s="13" t="s">
        <v>4699</v>
      </c>
    </row>
    <row r="53" spans="4:4" ht="18" customHeight="1" x14ac:dyDescent="0.3">
      <c r="D53" s="13" t="s">
        <v>4735</v>
      </c>
    </row>
    <row r="54" spans="4:4" ht="18" customHeight="1" x14ac:dyDescent="0.3">
      <c r="D54" s="13" t="s">
        <v>4701</v>
      </c>
    </row>
    <row r="55" spans="4:4" ht="18" customHeight="1" x14ac:dyDescent="0.3">
      <c r="D55" s="12" t="s">
        <v>4736</v>
      </c>
    </row>
    <row r="56" spans="4:4" ht="18" customHeight="1" x14ac:dyDescent="0.3">
      <c r="D56" s="12" t="s">
        <v>4737</v>
      </c>
    </row>
    <row r="57" spans="4:4" ht="18" customHeight="1" x14ac:dyDescent="0.3">
      <c r="D57" s="12" t="s">
        <v>2138</v>
      </c>
    </row>
    <row r="58" spans="4:4" ht="18" customHeight="1" x14ac:dyDescent="0.3">
      <c r="D58" s="11" t="s">
        <v>4738</v>
      </c>
    </row>
    <row r="59" spans="4:4" ht="18" customHeight="1" x14ac:dyDescent="0.3">
      <c r="D59" s="12" t="s">
        <v>4739</v>
      </c>
    </row>
    <row r="60" spans="4:4" ht="18" customHeight="1" x14ac:dyDescent="0.3">
      <c r="D60" s="11" t="s">
        <v>4740</v>
      </c>
    </row>
    <row r="61" spans="4:4" ht="18" customHeight="1" x14ac:dyDescent="0.3">
      <c r="D61" s="13" t="s">
        <v>4741</v>
      </c>
    </row>
    <row r="62" spans="4:4" ht="18" customHeight="1" x14ac:dyDescent="0.3">
      <c r="D62" s="12" t="s">
        <v>4739</v>
      </c>
    </row>
    <row r="63" spans="4:4" ht="18" customHeight="1" x14ac:dyDescent="0.3">
      <c r="D63" s="11" t="s">
        <v>4742</v>
      </c>
    </row>
    <row r="64" spans="4:4" ht="18" customHeight="1" x14ac:dyDescent="0.3">
      <c r="D64" s="13" t="s">
        <v>4743</v>
      </c>
    </row>
    <row r="65" spans="4:4" ht="18" customHeight="1" x14ac:dyDescent="0.3">
      <c r="D65" s="13" t="s">
        <v>4744</v>
      </c>
    </row>
    <row r="66" spans="4:4" ht="18" customHeight="1" x14ac:dyDescent="0.3">
      <c r="D66" s="13" t="s">
        <v>4745</v>
      </c>
    </row>
    <row r="67" spans="4:4" ht="18" customHeight="1" x14ac:dyDescent="0.3">
      <c r="D67" s="13" t="s">
        <v>4746</v>
      </c>
    </row>
    <row r="68" spans="4:4" ht="18" customHeight="1" x14ac:dyDescent="0.3">
      <c r="D68" s="13" t="s">
        <v>4747</v>
      </c>
    </row>
    <row r="69" spans="4:4" ht="18" customHeight="1" x14ac:dyDescent="0.3">
      <c r="D69" s="13" t="s">
        <v>4748</v>
      </c>
    </row>
    <row r="70" spans="4:4" ht="18" customHeight="1" x14ac:dyDescent="0.3">
      <c r="D70" s="13" t="s">
        <v>4749</v>
      </c>
    </row>
    <row r="71" spans="4:4" ht="18" customHeight="1" x14ac:dyDescent="0.3">
      <c r="D71" s="13" t="s">
        <v>4750</v>
      </c>
    </row>
    <row r="72" spans="4:4" ht="18" customHeight="1" x14ac:dyDescent="0.3">
      <c r="D72" s="13" t="s">
        <v>4751</v>
      </c>
    </row>
    <row r="73" spans="4:4" ht="18" customHeight="1" x14ac:dyDescent="0.3">
      <c r="D73" s="11" t="s">
        <v>4752</v>
      </c>
    </row>
    <row r="74" spans="4:4" ht="18" customHeight="1" x14ac:dyDescent="0.3">
      <c r="D74" s="11" t="s">
        <v>4753</v>
      </c>
    </row>
    <row r="75" spans="4:4" ht="18" customHeight="1" x14ac:dyDescent="0.3">
      <c r="D75" s="11" t="s">
        <v>4754</v>
      </c>
    </row>
    <row r="76" spans="4:4" ht="18" customHeight="1" x14ac:dyDescent="0.3">
      <c r="D76" s="11" t="s">
        <v>4755</v>
      </c>
    </row>
    <row r="77" spans="4:4" ht="18" customHeight="1" x14ac:dyDescent="0.3">
      <c r="D77" s="11" t="s">
        <v>4756</v>
      </c>
    </row>
    <row r="78" spans="4:4" ht="18" customHeight="1" x14ac:dyDescent="0.3">
      <c r="D78" s="11" t="s">
        <v>4757</v>
      </c>
    </row>
    <row r="79" spans="4:4" ht="18" customHeight="1" x14ac:dyDescent="0.3">
      <c r="D79" s="11" t="s">
        <v>4758</v>
      </c>
    </row>
    <row r="80" spans="4:4" ht="18" customHeight="1" x14ac:dyDescent="0.3">
      <c r="D80" s="11" t="s">
        <v>4759</v>
      </c>
    </row>
    <row r="81" spans="4:7" ht="18" customHeight="1" x14ac:dyDescent="0.3">
      <c r="D81" s="11" t="s">
        <v>4760</v>
      </c>
    </row>
    <row r="82" spans="4:7" ht="18" customHeight="1" x14ac:dyDescent="0.3">
      <c r="D82" s="11" t="s">
        <v>4761</v>
      </c>
    </row>
    <row r="83" spans="4:7" ht="18" customHeight="1" x14ac:dyDescent="0.3">
      <c r="D83" s="13" t="s">
        <v>4762</v>
      </c>
    </row>
    <row r="84" spans="4:7" ht="18" customHeight="1" x14ac:dyDescent="0.3">
      <c r="D84" s="13" t="s">
        <v>4763</v>
      </c>
    </row>
    <row r="85" spans="4:7" ht="18" customHeight="1" x14ac:dyDescent="0.3">
      <c r="D85" s="13" t="s">
        <v>4764</v>
      </c>
    </row>
    <row r="86" spans="4:7" ht="18" customHeight="1" x14ac:dyDescent="0.3">
      <c r="D86" s="11" t="s">
        <v>4765</v>
      </c>
    </row>
    <row r="87" spans="4:7" ht="18" customHeight="1" x14ac:dyDescent="0.3">
      <c r="D87" s="13" t="s">
        <v>4766</v>
      </c>
    </row>
    <row r="88" spans="4:7" ht="18" customHeight="1" x14ac:dyDescent="0.3">
      <c r="D88" s="13" t="s">
        <v>4767</v>
      </c>
    </row>
    <row r="89" spans="4:7" ht="18" customHeight="1" x14ac:dyDescent="0.3">
      <c r="D89" s="13" t="s">
        <v>4768</v>
      </c>
    </row>
    <row r="90" spans="4:7" ht="18" customHeight="1" x14ac:dyDescent="0.3">
      <c r="D90" s="13" t="s">
        <v>4769</v>
      </c>
    </row>
    <row r="91" spans="4:7" ht="18" customHeight="1" x14ac:dyDescent="0.3">
      <c r="D91" s="13" t="s">
        <v>4770</v>
      </c>
    </row>
    <row r="94" spans="4:7" ht="18" customHeight="1" x14ac:dyDescent="0.3">
      <c r="D94" s="30" t="s">
        <v>4771</v>
      </c>
      <c r="E94" s="9"/>
      <c r="G94" t="s">
        <v>4786</v>
      </c>
    </row>
    <row r="95" spans="4:7" ht="18" customHeight="1" x14ac:dyDescent="0.3">
      <c r="E95" s="11" t="s">
        <v>4772</v>
      </c>
    </row>
    <row r="96" spans="4:7" ht="18" customHeight="1" x14ac:dyDescent="0.3">
      <c r="E96" s="13" t="s">
        <v>4099</v>
      </c>
    </row>
    <row r="97" spans="5:8" ht="18" customHeight="1" x14ac:dyDescent="0.3">
      <c r="E97" s="13" t="s">
        <v>4100</v>
      </c>
    </row>
    <row r="98" spans="5:8" ht="18" customHeight="1" x14ac:dyDescent="0.3">
      <c r="E98" s="13" t="s">
        <v>4101</v>
      </c>
    </row>
    <row r="99" spans="5:8" ht="18" customHeight="1" x14ac:dyDescent="0.3">
      <c r="E99" s="13" t="s">
        <v>4102</v>
      </c>
    </row>
    <row r="100" spans="5:8" ht="18" customHeight="1" x14ac:dyDescent="0.3">
      <c r="E100" s="13" t="s">
        <v>4103</v>
      </c>
    </row>
    <row r="101" spans="5:8" ht="18" customHeight="1" x14ac:dyDescent="0.3">
      <c r="E101" s="13" t="s">
        <v>4104</v>
      </c>
    </row>
    <row r="102" spans="5:8" ht="18" customHeight="1" x14ac:dyDescent="0.3">
      <c r="E102" s="13" t="s">
        <v>4105</v>
      </c>
    </row>
    <row r="103" spans="5:8" ht="18" customHeight="1" x14ac:dyDescent="0.3">
      <c r="E103" s="13" t="s">
        <v>4106</v>
      </c>
    </row>
    <row r="104" spans="5:8" ht="18" customHeight="1" x14ac:dyDescent="0.3">
      <c r="E104" s="13" t="s">
        <v>4107</v>
      </c>
    </row>
    <row r="105" spans="5:8" ht="18" customHeight="1" x14ac:dyDescent="0.3">
      <c r="E105" s="13" t="s">
        <v>4773</v>
      </c>
    </row>
    <row r="106" spans="5:8" ht="18" customHeight="1" x14ac:dyDescent="0.3">
      <c r="E106" s="13" t="s">
        <v>4774</v>
      </c>
    </row>
    <row r="107" spans="5:8" ht="18" customHeight="1" x14ac:dyDescent="0.3">
      <c r="E107" s="13" t="s">
        <v>4775</v>
      </c>
    </row>
    <row r="108" spans="5:8" ht="18" customHeight="1" x14ac:dyDescent="0.3">
      <c r="E108" s="13" t="s">
        <v>4776</v>
      </c>
    </row>
    <row r="109" spans="5:8" ht="18" customHeight="1" x14ac:dyDescent="0.3">
      <c r="E109" s="13" t="s">
        <v>4777</v>
      </c>
    </row>
    <row r="110" spans="5:8" ht="18" customHeight="1" x14ac:dyDescent="0.3">
      <c r="E110" s="13" t="s">
        <v>4773</v>
      </c>
    </row>
    <row r="111" spans="5:8" ht="18" customHeight="1" x14ac:dyDescent="0.3">
      <c r="E111" s="13" t="s">
        <v>4625</v>
      </c>
    </row>
    <row r="112" spans="5:8" ht="18" customHeight="1" x14ac:dyDescent="0.3">
      <c r="E112" s="45">
        <v>10</v>
      </c>
      <c r="F112" s="26"/>
      <c r="G112" s="26"/>
      <c r="H112" s="26"/>
    </row>
    <row r="113" spans="5:8" ht="18" customHeight="1" x14ac:dyDescent="0.3">
      <c r="E113" s="13" t="s">
        <v>2075</v>
      </c>
    </row>
    <row r="114" spans="5:8" ht="18" customHeight="1" x14ac:dyDescent="0.3">
      <c r="E114" s="13" t="s">
        <v>1717</v>
      </c>
    </row>
    <row r="115" spans="5:8" ht="18" customHeight="1" x14ac:dyDescent="0.3">
      <c r="E115" s="13" t="s">
        <v>4778</v>
      </c>
    </row>
    <row r="116" spans="5:8" ht="18" customHeight="1" x14ac:dyDescent="0.3">
      <c r="E116" s="11" t="s">
        <v>4779</v>
      </c>
    </row>
    <row r="117" spans="5:8" ht="18" customHeight="1" x14ac:dyDescent="0.3">
      <c r="E117" s="13" t="s">
        <v>4780</v>
      </c>
    </row>
    <row r="118" spans="5:8" ht="18" customHeight="1" x14ac:dyDescent="0.3">
      <c r="E118" s="13" t="s">
        <v>4781</v>
      </c>
    </row>
    <row r="119" spans="5:8" ht="18" customHeight="1" x14ac:dyDescent="0.3">
      <c r="E119" s="13" t="s">
        <v>4782</v>
      </c>
    </row>
    <row r="120" spans="5:8" ht="18" customHeight="1" x14ac:dyDescent="0.3">
      <c r="E120" s="13" t="s">
        <v>4107</v>
      </c>
    </row>
    <row r="121" spans="5:8" ht="18" customHeight="1" x14ac:dyDescent="0.3">
      <c r="E121" s="45" t="s">
        <v>4783</v>
      </c>
      <c r="F121" s="26"/>
      <c r="G121" s="26"/>
      <c r="H121" s="26"/>
    </row>
    <row r="122" spans="5:8" ht="18" customHeight="1" x14ac:dyDescent="0.3">
      <c r="E122" s="13" t="s">
        <v>4784</v>
      </c>
    </row>
    <row r="123" spans="5:8" ht="18" customHeight="1" x14ac:dyDescent="0.3">
      <c r="E123" s="13" t="s">
        <v>4785</v>
      </c>
    </row>
    <row r="124" spans="5:8" ht="18" customHeight="1" x14ac:dyDescent="0.3">
      <c r="E124" s="13" t="s">
        <v>2075</v>
      </c>
    </row>
    <row r="125" spans="5:8" ht="18" customHeight="1" x14ac:dyDescent="0.3">
      <c r="E125" s="28" t="s">
        <v>4472</v>
      </c>
    </row>
    <row r="126" spans="5:8" ht="18" customHeight="1" x14ac:dyDescent="0.3">
      <c r="E126" s="11" t="s">
        <v>4772</v>
      </c>
    </row>
    <row r="127" spans="5:8" ht="18" customHeight="1" x14ac:dyDescent="0.3">
      <c r="E127" s="13" t="s">
        <v>4099</v>
      </c>
    </row>
    <row r="128" spans="5:8" ht="18" customHeight="1" x14ac:dyDescent="0.3">
      <c r="E128" s="13" t="s">
        <v>4100</v>
      </c>
    </row>
    <row r="129" spans="5:7" ht="18" customHeight="1" x14ac:dyDescent="0.3">
      <c r="E129" s="13" t="s">
        <v>4101</v>
      </c>
    </row>
    <row r="130" spans="5:7" ht="18" customHeight="1" x14ac:dyDescent="0.3">
      <c r="E130" s="13" t="s">
        <v>4102</v>
      </c>
    </row>
    <row r="131" spans="5:7" ht="18" customHeight="1" x14ac:dyDescent="0.3">
      <c r="E131" s="13" t="s">
        <v>4103</v>
      </c>
    </row>
    <row r="132" spans="5:7" ht="18" customHeight="1" x14ac:dyDescent="0.3">
      <c r="E132" s="13" t="s">
        <v>4104</v>
      </c>
    </row>
    <row r="133" spans="5:7" ht="18" customHeight="1" x14ac:dyDescent="0.3">
      <c r="E133" s="13" t="s">
        <v>4105</v>
      </c>
    </row>
    <row r="134" spans="5:7" ht="18" customHeight="1" x14ac:dyDescent="0.3">
      <c r="E134" s="13" t="s">
        <v>4106</v>
      </c>
    </row>
    <row r="135" spans="5:7" ht="18" customHeight="1" x14ac:dyDescent="0.3">
      <c r="E135" s="13" t="s">
        <v>4107</v>
      </c>
    </row>
    <row r="136" spans="5:7" ht="18" customHeight="1" x14ac:dyDescent="0.3">
      <c r="E136" s="13" t="s">
        <v>4773</v>
      </c>
    </row>
    <row r="137" spans="5:7" ht="18" customHeight="1" x14ac:dyDescent="0.3">
      <c r="E137" s="13" t="s">
        <v>4774</v>
      </c>
    </row>
    <row r="138" spans="5:7" ht="18" customHeight="1" x14ac:dyDescent="0.3">
      <c r="E138" s="13" t="s">
        <v>4775</v>
      </c>
    </row>
    <row r="139" spans="5:7" ht="18" customHeight="1" x14ac:dyDescent="0.3">
      <c r="E139" s="13" t="s">
        <v>4776</v>
      </c>
    </row>
    <row r="140" spans="5:7" ht="18" customHeight="1" x14ac:dyDescent="0.3">
      <c r="E140" s="13" t="s">
        <v>4777</v>
      </c>
    </row>
    <row r="141" spans="5:7" ht="18" customHeight="1" x14ac:dyDescent="0.3">
      <c r="E141" s="13" t="s">
        <v>4773</v>
      </c>
    </row>
    <row r="142" spans="5:7" ht="18" customHeight="1" x14ac:dyDescent="0.3">
      <c r="E142" s="13" t="s">
        <v>4625</v>
      </c>
    </row>
    <row r="143" spans="5:7" ht="18" customHeight="1" x14ac:dyDescent="0.3">
      <c r="E143" s="45">
        <v>10</v>
      </c>
      <c r="F143" s="26"/>
      <c r="G143" s="26"/>
    </row>
    <row r="144" spans="5:7" ht="18" customHeight="1" x14ac:dyDescent="0.3">
      <c r="E144" s="13" t="s">
        <v>2075</v>
      </c>
    </row>
    <row r="145" spans="4:9" ht="18" customHeight="1" x14ac:dyDescent="0.3">
      <c r="E145" s="28" t="s">
        <v>4472</v>
      </c>
    </row>
    <row r="146" spans="4:9" ht="18" customHeight="1" x14ac:dyDescent="0.3">
      <c r="E146" s="13" t="s">
        <v>2076</v>
      </c>
    </row>
    <row r="148" spans="4:9" ht="18" customHeight="1" x14ac:dyDescent="0.3">
      <c r="D148" s="9" t="s">
        <v>4787</v>
      </c>
      <c r="E148" s="9"/>
      <c r="F148" s="9"/>
      <c r="G148" s="9"/>
      <c r="H148" s="9"/>
    </row>
    <row r="149" spans="4:9" ht="18" customHeight="1" x14ac:dyDescent="0.3">
      <c r="E149" t="s">
        <v>4788</v>
      </c>
    </row>
    <row r="151" spans="4:9" ht="18" customHeight="1" x14ac:dyDescent="0.3">
      <c r="E151" s="11" t="s">
        <v>4789</v>
      </c>
    </row>
    <row r="152" spans="4:9" ht="18" customHeight="1" x14ac:dyDescent="0.3">
      <c r="E152" s="11" t="s">
        <v>4790</v>
      </c>
    </row>
    <row r="153" spans="4:9" ht="18" customHeight="1" x14ac:dyDescent="0.3">
      <c r="E153" s="13" t="s">
        <v>1717</v>
      </c>
    </row>
    <row r="154" spans="4:9" ht="18" customHeight="1" x14ac:dyDescent="0.3">
      <c r="E154" s="13" t="s">
        <v>4791</v>
      </c>
    </row>
    <row r="156" spans="4:9" ht="18" customHeight="1" x14ac:dyDescent="0.3">
      <c r="D156" t="s">
        <v>4792</v>
      </c>
    </row>
    <row r="157" spans="4:9" ht="18" customHeight="1" x14ac:dyDescent="0.3">
      <c r="E157" t="s">
        <v>4797</v>
      </c>
      <c r="I157" t="s">
        <v>4795</v>
      </c>
    </row>
    <row r="158" spans="4:9" ht="18" customHeight="1" x14ac:dyDescent="0.3">
      <c r="E158" t="s">
        <v>4794</v>
      </c>
      <c r="I158" t="s">
        <v>4796</v>
      </c>
    </row>
    <row r="161" spans="5:16" ht="18" customHeight="1" x14ac:dyDescent="0.3">
      <c r="E161" s="12" t="s">
        <v>4736</v>
      </c>
    </row>
    <row r="162" spans="5:16" ht="18" customHeight="1" x14ac:dyDescent="0.3">
      <c r="E162" s="12" t="s">
        <v>4737</v>
      </c>
      <c r="P162" t="s">
        <v>4793</v>
      </c>
    </row>
    <row r="163" spans="5:16" ht="18" customHeight="1" x14ac:dyDescent="0.3">
      <c r="E163" s="12" t="s">
        <v>2138</v>
      </c>
    </row>
    <row r="165" spans="5:16" ht="18" customHeight="1" x14ac:dyDescent="0.3">
      <c r="E165" s="12" t="s">
        <v>4800</v>
      </c>
    </row>
    <row r="166" spans="5:16" ht="18" customHeight="1" x14ac:dyDescent="0.3">
      <c r="E166" s="12" t="s">
        <v>4798</v>
      </c>
    </row>
    <row r="167" spans="5:16" ht="18" customHeight="1" x14ac:dyDescent="0.3">
      <c r="E167" s="12" t="s">
        <v>4799</v>
      </c>
    </row>
    <row r="168" spans="5:16" ht="18" customHeight="1" x14ac:dyDescent="0.3">
      <c r="E168" s="12" t="s">
        <v>4801</v>
      </c>
    </row>
    <row r="170" spans="5:16" ht="18" customHeight="1" x14ac:dyDescent="0.3">
      <c r="E170" s="13" t="s">
        <v>4805</v>
      </c>
    </row>
    <row r="171" spans="5:16" ht="18" customHeight="1" x14ac:dyDescent="0.3">
      <c r="E171" s="11" t="s">
        <v>4806</v>
      </c>
    </row>
    <row r="172" spans="5:16" ht="18" customHeight="1" x14ac:dyDescent="0.3">
      <c r="E172" s="11" t="s">
        <v>4807</v>
      </c>
    </row>
    <row r="173" spans="5:16" ht="18" customHeight="1" x14ac:dyDescent="0.3">
      <c r="E173" s="11" t="s">
        <v>4808</v>
      </c>
    </row>
    <row r="174" spans="5:16" ht="18" customHeight="1" x14ac:dyDescent="0.3">
      <c r="E174" s="13" t="s">
        <v>4780</v>
      </c>
    </row>
    <row r="175" spans="5:16" ht="18" customHeight="1" x14ac:dyDescent="0.3">
      <c r="E175" s="13" t="s">
        <v>4809</v>
      </c>
    </row>
    <row r="176" spans="5:16" ht="18" customHeight="1" x14ac:dyDescent="0.3">
      <c r="E176" s="13" t="s">
        <v>4810</v>
      </c>
    </row>
    <row r="177" spans="5:5" ht="18" customHeight="1" x14ac:dyDescent="0.3">
      <c r="E177" s="13" t="s">
        <v>4811</v>
      </c>
    </row>
    <row r="178" spans="5:5" ht="18" customHeight="1" x14ac:dyDescent="0.3">
      <c r="E178" s="11" t="s">
        <v>1444</v>
      </c>
    </row>
    <row r="179" spans="5:5" ht="18" customHeight="1" x14ac:dyDescent="0.3">
      <c r="E179" s="13" t="s">
        <v>4812</v>
      </c>
    </row>
    <row r="180" spans="5:5" ht="18" customHeight="1" x14ac:dyDescent="0.3">
      <c r="E180" s="13" t="s">
        <v>4813</v>
      </c>
    </row>
    <row r="181" spans="5:5" ht="18" customHeight="1" x14ac:dyDescent="0.3">
      <c r="E181" s="11" t="s">
        <v>4814</v>
      </c>
    </row>
    <row r="182" spans="5:5" ht="18" customHeight="1" x14ac:dyDescent="0.3">
      <c r="E182" s="11" t="s">
        <v>4815</v>
      </c>
    </row>
    <row r="183" spans="5:5" ht="18" customHeight="1" x14ac:dyDescent="0.3">
      <c r="E183" s="13" t="s">
        <v>4816</v>
      </c>
    </row>
    <row r="184" spans="5:5" ht="18" customHeight="1" x14ac:dyDescent="0.3">
      <c r="E184" s="11" t="s">
        <v>4738</v>
      </c>
    </row>
    <row r="185" spans="5:5" ht="18" customHeight="1" x14ac:dyDescent="0.3">
      <c r="E185" s="12" t="s">
        <v>4739</v>
      </c>
    </row>
    <row r="186" spans="5:5" ht="18" customHeight="1" x14ac:dyDescent="0.3">
      <c r="E186" s="11" t="s">
        <v>4740</v>
      </c>
    </row>
    <row r="187" spans="5:5" ht="18" customHeight="1" x14ac:dyDescent="0.3">
      <c r="E187" s="13" t="s">
        <v>4741</v>
      </c>
    </row>
    <row r="188" spans="5:5" ht="18" customHeight="1" x14ac:dyDescent="0.3">
      <c r="E188" s="12" t="s">
        <v>4739</v>
      </c>
    </row>
    <row r="189" spans="5:5" ht="18" customHeight="1" x14ac:dyDescent="0.3">
      <c r="E189" s="11" t="s">
        <v>4742</v>
      </c>
    </row>
    <row r="190" spans="5:5" ht="18" customHeight="1" x14ac:dyDescent="0.3">
      <c r="E190" s="13" t="s">
        <v>4743</v>
      </c>
    </row>
    <row r="191" spans="5:5" ht="18" customHeight="1" x14ac:dyDescent="0.3">
      <c r="E191" s="13" t="s">
        <v>4744</v>
      </c>
    </row>
    <row r="192" spans="5:5" ht="18" customHeight="1" x14ac:dyDescent="0.3">
      <c r="E192" s="13" t="s">
        <v>4745</v>
      </c>
    </row>
    <row r="193" spans="5:5" ht="18" customHeight="1" x14ac:dyDescent="0.3">
      <c r="E193" s="13" t="s">
        <v>4746</v>
      </c>
    </row>
    <row r="194" spans="5:5" ht="18" customHeight="1" x14ac:dyDescent="0.3">
      <c r="E194" s="13" t="s">
        <v>4747</v>
      </c>
    </row>
    <row r="195" spans="5:5" ht="18" customHeight="1" x14ac:dyDescent="0.3">
      <c r="E195" s="13" t="s">
        <v>4748</v>
      </c>
    </row>
    <row r="196" spans="5:5" ht="18" customHeight="1" x14ac:dyDescent="0.3">
      <c r="E196" s="13" t="s">
        <v>4749</v>
      </c>
    </row>
    <row r="197" spans="5:5" ht="18" customHeight="1" x14ac:dyDescent="0.3">
      <c r="E197" s="13" t="s">
        <v>4817</v>
      </c>
    </row>
    <row r="198" spans="5:5" ht="18" customHeight="1" x14ac:dyDescent="0.3">
      <c r="E198" s="13" t="s">
        <v>4751</v>
      </c>
    </row>
    <row r="199" spans="5:5" ht="18" customHeight="1" x14ac:dyDescent="0.3">
      <c r="E199" s="11" t="s">
        <v>4752</v>
      </c>
    </row>
    <row r="200" spans="5:5" ht="18" customHeight="1" x14ac:dyDescent="0.3">
      <c r="E200" s="11" t="s">
        <v>4753</v>
      </c>
    </row>
    <row r="201" spans="5:5" ht="18" customHeight="1" x14ac:dyDescent="0.3">
      <c r="E201" s="11" t="s">
        <v>4754</v>
      </c>
    </row>
    <row r="202" spans="5:5" ht="18" customHeight="1" x14ac:dyDescent="0.3">
      <c r="E202" s="11" t="s">
        <v>4755</v>
      </c>
    </row>
    <row r="203" spans="5:5" ht="18" customHeight="1" x14ac:dyDescent="0.3">
      <c r="E203" s="11" t="s">
        <v>4756</v>
      </c>
    </row>
    <row r="204" spans="5:5" ht="18" customHeight="1" x14ac:dyDescent="0.3">
      <c r="E204" s="11" t="s">
        <v>4757</v>
      </c>
    </row>
    <row r="205" spans="5:5" ht="18" customHeight="1" x14ac:dyDescent="0.3">
      <c r="E205" s="11" t="s">
        <v>4758</v>
      </c>
    </row>
    <row r="206" spans="5:5" ht="18" customHeight="1" x14ac:dyDescent="0.3">
      <c r="E206" s="11" t="s">
        <v>4759</v>
      </c>
    </row>
    <row r="207" spans="5:5" ht="18" customHeight="1" x14ac:dyDescent="0.3">
      <c r="E207" s="11" t="s">
        <v>4760</v>
      </c>
    </row>
    <row r="208" spans="5:5" ht="18" customHeight="1" x14ac:dyDescent="0.3">
      <c r="E208" s="11" t="s">
        <v>4761</v>
      </c>
    </row>
    <row r="209" spans="5:5" ht="18" customHeight="1" x14ac:dyDescent="0.3">
      <c r="E209" s="13" t="s">
        <v>4762</v>
      </c>
    </row>
    <row r="210" spans="5:5" ht="18" customHeight="1" x14ac:dyDescent="0.3">
      <c r="E210" s="13" t="s">
        <v>4763</v>
      </c>
    </row>
    <row r="211" spans="5:5" ht="18" customHeight="1" x14ac:dyDescent="0.3">
      <c r="E211" s="13" t="s">
        <v>4764</v>
      </c>
    </row>
    <row r="212" spans="5:5" ht="18" customHeight="1" x14ac:dyDescent="0.3">
      <c r="E212" s="11" t="s">
        <v>4765</v>
      </c>
    </row>
    <row r="213" spans="5:5" ht="18" customHeight="1" x14ac:dyDescent="0.3">
      <c r="E213" s="13" t="s">
        <v>4766</v>
      </c>
    </row>
    <row r="214" spans="5:5" ht="18" customHeight="1" x14ac:dyDescent="0.3">
      <c r="E214" s="13" t="s">
        <v>4767</v>
      </c>
    </row>
    <row r="215" spans="5:5" ht="18" customHeight="1" x14ac:dyDescent="0.3">
      <c r="E215" s="13" t="s">
        <v>4768</v>
      </c>
    </row>
    <row r="216" spans="5:5" ht="18" customHeight="1" x14ac:dyDescent="0.3">
      <c r="E216" s="13" t="s">
        <v>4769</v>
      </c>
    </row>
    <row r="217" spans="5:5" ht="18" customHeight="1" x14ac:dyDescent="0.3">
      <c r="E217" s="13" t="s">
        <v>4770</v>
      </c>
    </row>
    <row r="218" spans="5:5" ht="18" customHeight="1" x14ac:dyDescent="0.3">
      <c r="E218" s="13" t="s">
        <v>4818</v>
      </c>
    </row>
    <row r="219" spans="5:5" ht="18" customHeight="1" x14ac:dyDescent="0.3">
      <c r="E219" s="11" t="s">
        <v>4772</v>
      </c>
    </row>
    <row r="220" spans="5:5" ht="18" customHeight="1" x14ac:dyDescent="0.3">
      <c r="E220" s="13" t="s">
        <v>4099</v>
      </c>
    </row>
    <row r="221" spans="5:5" ht="18" customHeight="1" x14ac:dyDescent="0.3">
      <c r="E221" s="13" t="s">
        <v>4100</v>
      </c>
    </row>
    <row r="222" spans="5:5" ht="18" customHeight="1" x14ac:dyDescent="0.3">
      <c r="E222" s="13" t="s">
        <v>4101</v>
      </c>
    </row>
    <row r="223" spans="5:5" ht="18" customHeight="1" x14ac:dyDescent="0.3">
      <c r="E223" s="13" t="s">
        <v>4102</v>
      </c>
    </row>
    <row r="224" spans="5:5" ht="18" customHeight="1" x14ac:dyDescent="0.3">
      <c r="E224" s="13" t="s">
        <v>4103</v>
      </c>
    </row>
    <row r="225" spans="5:5" ht="18" customHeight="1" x14ac:dyDescent="0.3">
      <c r="E225" s="13" t="s">
        <v>4104</v>
      </c>
    </row>
    <row r="226" spans="5:5" ht="18" customHeight="1" x14ac:dyDescent="0.3">
      <c r="E226" s="13" t="s">
        <v>4105</v>
      </c>
    </row>
    <row r="227" spans="5:5" ht="18" customHeight="1" x14ac:dyDescent="0.3">
      <c r="E227" s="13" t="s">
        <v>4106</v>
      </c>
    </row>
    <row r="228" spans="5:5" ht="18" customHeight="1" x14ac:dyDescent="0.3">
      <c r="E228" s="13" t="s">
        <v>2245</v>
      </c>
    </row>
    <row r="229" spans="5:5" ht="18" customHeight="1" x14ac:dyDescent="0.3">
      <c r="E229" s="11" t="s">
        <v>140</v>
      </c>
    </row>
    <row r="230" spans="5:5" ht="18" customHeight="1" x14ac:dyDescent="0.3">
      <c r="E230" s="11" t="s">
        <v>196</v>
      </c>
    </row>
    <row r="231" spans="5:5" ht="18" customHeight="1" x14ac:dyDescent="0.3">
      <c r="E231" s="13" t="s">
        <v>197</v>
      </c>
    </row>
    <row r="232" spans="5:5" ht="18" customHeight="1" x14ac:dyDescent="0.3">
      <c r="E232" s="13" t="s">
        <v>4819</v>
      </c>
    </row>
    <row r="233" spans="5:5" ht="18" customHeight="1" x14ac:dyDescent="0.3">
      <c r="E233" s="13" t="s">
        <v>2076</v>
      </c>
    </row>
    <row r="234" spans="5:5" ht="18" customHeight="1" x14ac:dyDescent="0.3">
      <c r="E234" s="11" t="s">
        <v>411</v>
      </c>
    </row>
    <row r="235" spans="5:5" ht="18" customHeight="1" x14ac:dyDescent="0.3">
      <c r="E235" s="13" t="s">
        <v>191</v>
      </c>
    </row>
    <row r="236" spans="5:5" ht="18" customHeight="1" x14ac:dyDescent="0.3">
      <c r="E236" s="11" t="s">
        <v>4803</v>
      </c>
    </row>
    <row r="237" spans="5:5" ht="18" customHeight="1" x14ac:dyDescent="0.3">
      <c r="E237" s="11" t="s">
        <v>4804</v>
      </c>
    </row>
    <row r="238" spans="5:5" ht="18" customHeight="1" x14ac:dyDescent="0.3">
      <c r="E238" s="13" t="s">
        <v>4820</v>
      </c>
    </row>
    <row r="239" spans="5:5" ht="18" customHeight="1" x14ac:dyDescent="0.3">
      <c r="E239" s="12" t="s">
        <v>749</v>
      </c>
    </row>
    <row r="240" spans="5:5" ht="18" customHeight="1" x14ac:dyDescent="0.3">
      <c r="E240" s="13" t="s">
        <v>4821</v>
      </c>
    </row>
    <row r="241" spans="5:5" ht="18" customHeight="1" x14ac:dyDescent="0.3">
      <c r="E241" s="13" t="s">
        <v>4822</v>
      </c>
    </row>
    <row r="242" spans="5:5" ht="18" customHeight="1" x14ac:dyDescent="0.3">
      <c r="E242" s="13" t="s">
        <v>4823</v>
      </c>
    </row>
    <row r="243" spans="5:5" ht="18" customHeight="1" x14ac:dyDescent="0.3">
      <c r="E243" s="13" t="s">
        <v>4824</v>
      </c>
    </row>
    <row r="244" spans="5:5" ht="18" customHeight="1" x14ac:dyDescent="0.3">
      <c r="E244" s="13" t="s">
        <v>4825</v>
      </c>
    </row>
    <row r="245" spans="5:5" ht="18" customHeight="1" x14ac:dyDescent="0.3">
      <c r="E245" s="13" t="s">
        <v>4826</v>
      </c>
    </row>
    <row r="246" spans="5:5" ht="18" customHeight="1" x14ac:dyDescent="0.3">
      <c r="E246" s="13" t="s">
        <v>4827</v>
      </c>
    </row>
    <row r="247" spans="5:5" ht="18" customHeight="1" x14ac:dyDescent="0.3">
      <c r="E247" s="13" t="s">
        <v>4828</v>
      </c>
    </row>
    <row r="248" spans="5:5" ht="18" customHeight="1" x14ac:dyDescent="0.3">
      <c r="E248" s="13" t="s">
        <v>4829</v>
      </c>
    </row>
    <row r="249" spans="5:5" ht="18" customHeight="1" x14ac:dyDescent="0.3">
      <c r="E249" s="13" t="s">
        <v>4830</v>
      </c>
    </row>
    <row r="250" spans="5:5" ht="18" customHeight="1" x14ac:dyDescent="0.3">
      <c r="E250" s="13" t="s">
        <v>4831</v>
      </c>
    </row>
    <row r="251" spans="5:5" ht="18" customHeight="1" x14ac:dyDescent="0.3">
      <c r="E251" s="13" t="s">
        <v>4832</v>
      </c>
    </row>
    <row r="252" spans="5:5" ht="18" customHeight="1" x14ac:dyDescent="0.3">
      <c r="E252" s="13" t="s">
        <v>4833</v>
      </c>
    </row>
    <row r="253" spans="5:5" ht="18" customHeight="1" x14ac:dyDescent="0.3">
      <c r="E253" s="28" t="s">
        <v>276</v>
      </c>
    </row>
    <row r="254" spans="5:5" ht="18" customHeight="1" x14ac:dyDescent="0.3">
      <c r="E254" s="13" t="s">
        <v>4834</v>
      </c>
    </row>
    <row r="255" spans="5:5" ht="18" customHeight="1" x14ac:dyDescent="0.3">
      <c r="E255" s="11" t="s">
        <v>4789</v>
      </c>
    </row>
    <row r="256" spans="5:5" ht="18" customHeight="1" x14ac:dyDescent="0.3">
      <c r="E256" s="11" t="s">
        <v>4790</v>
      </c>
    </row>
    <row r="257" spans="5:5" ht="18" customHeight="1" x14ac:dyDescent="0.3">
      <c r="E257" s="28" t="s">
        <v>4473</v>
      </c>
    </row>
    <row r="258" spans="5:5" ht="18" customHeight="1" x14ac:dyDescent="0.3">
      <c r="E258" s="12" t="s">
        <v>4802</v>
      </c>
    </row>
    <row r="259" spans="5:5" ht="18" customHeight="1" x14ac:dyDescent="0.3">
      <c r="E259" s="11" t="s">
        <v>411</v>
      </c>
    </row>
    <row r="260" spans="5:5" ht="18" customHeight="1" x14ac:dyDescent="0.3">
      <c r="E260" s="13" t="s">
        <v>191</v>
      </c>
    </row>
    <row r="261" spans="5:5" ht="18" customHeight="1" x14ac:dyDescent="0.3">
      <c r="E261" s="11" t="s">
        <v>4803</v>
      </c>
    </row>
    <row r="262" spans="5:5" ht="18" customHeight="1" x14ac:dyDescent="0.3">
      <c r="E262" s="11" t="s">
        <v>4804</v>
      </c>
    </row>
    <row r="263" spans="5:5" ht="18" customHeight="1" x14ac:dyDescent="0.3">
      <c r="E263" s="13" t="s">
        <v>4820</v>
      </c>
    </row>
    <row r="264" spans="5:5" ht="18" customHeight="1" x14ac:dyDescent="0.3">
      <c r="E264" s="12" t="s">
        <v>749</v>
      </c>
    </row>
    <row r="265" spans="5:5" ht="18" customHeight="1" x14ac:dyDescent="0.3">
      <c r="E265" s="13" t="s">
        <v>4826</v>
      </c>
    </row>
    <row r="266" spans="5:5" ht="18" customHeight="1" x14ac:dyDescent="0.3">
      <c r="E266" s="13" t="s">
        <v>4824</v>
      </c>
    </row>
    <row r="267" spans="5:5" ht="18" customHeight="1" x14ac:dyDescent="0.3">
      <c r="E267" s="13" t="s">
        <v>4825</v>
      </c>
    </row>
    <row r="268" spans="5:5" ht="18" customHeight="1" x14ac:dyDescent="0.3">
      <c r="E268" s="13" t="s">
        <v>4827</v>
      </c>
    </row>
    <row r="269" spans="5:5" ht="18" customHeight="1" x14ac:dyDescent="0.3">
      <c r="E269" s="13" t="s">
        <v>4831</v>
      </c>
    </row>
    <row r="270" spans="5:5" ht="18" customHeight="1" x14ac:dyDescent="0.3">
      <c r="E270" s="13" t="s">
        <v>4830</v>
      </c>
    </row>
    <row r="271" spans="5:5" ht="18" customHeight="1" x14ac:dyDescent="0.3">
      <c r="E271" s="13" t="s">
        <v>4832</v>
      </c>
    </row>
    <row r="272" spans="5:5" ht="18" customHeight="1" x14ac:dyDescent="0.3">
      <c r="E272" s="13" t="s">
        <v>4828</v>
      </c>
    </row>
    <row r="273" spans="4:9" ht="18" customHeight="1" x14ac:dyDescent="0.3">
      <c r="E273" s="13" t="s">
        <v>4829</v>
      </c>
    </row>
    <row r="274" spans="4:9" ht="18" customHeight="1" x14ac:dyDescent="0.3">
      <c r="E274" s="13" t="s">
        <v>4833</v>
      </c>
    </row>
    <row r="275" spans="4:9" ht="18" customHeight="1" x14ac:dyDescent="0.3">
      <c r="E275" s="28" t="s">
        <v>429</v>
      </c>
    </row>
    <row r="277" spans="4:9" ht="18" customHeight="1" x14ac:dyDescent="0.3">
      <c r="D277" s="9" t="s">
        <v>4835</v>
      </c>
      <c r="E277" s="9"/>
      <c r="F277" s="9"/>
      <c r="G277" s="9"/>
      <c r="H277" s="9"/>
      <c r="I277" s="9"/>
    </row>
    <row r="278" spans="4:9" ht="18" customHeight="1" x14ac:dyDescent="0.3">
      <c r="E278" t="s">
        <v>4836</v>
      </c>
    </row>
    <row r="279" spans="4:9" ht="18" customHeight="1" x14ac:dyDescent="0.3">
      <c r="E279" t="s">
        <v>4837</v>
      </c>
    </row>
    <row r="281" spans="4:9" ht="18" customHeight="1" x14ac:dyDescent="0.3">
      <c r="E281" s="11" t="s">
        <v>4839</v>
      </c>
    </row>
    <row r="282" spans="4:9" ht="18" customHeight="1" x14ac:dyDescent="0.3">
      <c r="E282" s="13" t="s">
        <v>4840</v>
      </c>
    </row>
    <row r="283" spans="4:9" ht="18" customHeight="1" x14ac:dyDescent="0.3">
      <c r="E283" s="13" t="s">
        <v>4841</v>
      </c>
    </row>
    <row r="284" spans="4:9" ht="18" customHeight="1" x14ac:dyDescent="0.3">
      <c r="E284" s="13" t="s">
        <v>4842</v>
      </c>
    </row>
    <row r="285" spans="4:9" ht="18" customHeight="1" x14ac:dyDescent="0.3">
      <c r="E285" s="13" t="s">
        <v>2075</v>
      </c>
    </row>
    <row r="286" spans="4:9" ht="18" customHeight="1" x14ac:dyDescent="0.3">
      <c r="E286" s="13" t="s">
        <v>4843</v>
      </c>
    </row>
    <row r="287" spans="4:9" ht="18" customHeight="1" x14ac:dyDescent="0.3">
      <c r="E287" s="13" t="s">
        <v>4844</v>
      </c>
    </row>
    <row r="288" spans="4:9" ht="18" customHeight="1" x14ac:dyDescent="0.3">
      <c r="E288" s="13" t="s">
        <v>4845</v>
      </c>
    </row>
    <row r="289" spans="5:5" ht="18" customHeight="1" x14ac:dyDescent="0.3">
      <c r="E289" s="13" t="s">
        <v>4846</v>
      </c>
    </row>
    <row r="290" spans="5:5" ht="18" customHeight="1" x14ac:dyDescent="0.3">
      <c r="E290" s="13" t="s">
        <v>4847</v>
      </c>
    </row>
    <row r="291" spans="5:5" ht="18" customHeight="1" x14ac:dyDescent="0.3">
      <c r="E291" s="13" t="s">
        <v>4848</v>
      </c>
    </row>
    <row r="292" spans="5:5" ht="18" customHeight="1" x14ac:dyDescent="0.3">
      <c r="E292" s="11" t="s">
        <v>4849</v>
      </c>
    </row>
    <row r="293" spans="5:5" ht="18" customHeight="1" x14ac:dyDescent="0.3">
      <c r="E293" s="13" t="s">
        <v>4850</v>
      </c>
    </row>
    <row r="294" spans="5:5" ht="18" customHeight="1" x14ac:dyDescent="0.3">
      <c r="E294" s="13" t="s">
        <v>4851</v>
      </c>
    </row>
    <row r="295" spans="5:5" ht="18" customHeight="1" x14ac:dyDescent="0.3">
      <c r="E295" s="13" t="s">
        <v>4852</v>
      </c>
    </row>
    <row r="296" spans="5:5" ht="18" customHeight="1" x14ac:dyDescent="0.3">
      <c r="E296" s="13" t="s">
        <v>4853</v>
      </c>
    </row>
    <row r="297" spans="5:5" ht="18" customHeight="1" x14ac:dyDescent="0.3">
      <c r="E297" s="13" t="s">
        <v>4854</v>
      </c>
    </row>
    <row r="298" spans="5:5" ht="18" customHeight="1" x14ac:dyDescent="0.3">
      <c r="E298" s="11" t="s">
        <v>4855</v>
      </c>
    </row>
    <row r="299" spans="5:5" ht="18" customHeight="1" x14ac:dyDescent="0.3">
      <c r="E299" s="11" t="s">
        <v>4856</v>
      </c>
    </row>
    <row r="300" spans="5:5" ht="18" customHeight="1" x14ac:dyDescent="0.3">
      <c r="E300" s="13" t="s">
        <v>3036</v>
      </c>
    </row>
    <row r="301" spans="5:5" ht="18" customHeight="1" x14ac:dyDescent="0.3">
      <c r="E301" s="13" t="s">
        <v>4857</v>
      </c>
    </row>
    <row r="302" spans="5:5" ht="18" customHeight="1" x14ac:dyDescent="0.3">
      <c r="E302" s="12" t="s">
        <v>4858</v>
      </c>
    </row>
    <row r="303" spans="5:5" ht="18" customHeight="1" x14ac:dyDescent="0.3">
      <c r="E303" s="13" t="s">
        <v>4859</v>
      </c>
    </row>
    <row r="304" spans="5:5" ht="18" customHeight="1" x14ac:dyDescent="0.3">
      <c r="E304" s="13" t="s">
        <v>4860</v>
      </c>
    </row>
    <row r="305" spans="5:5" ht="18" customHeight="1" x14ac:dyDescent="0.3">
      <c r="E305" s="13" t="s">
        <v>4861</v>
      </c>
    </row>
    <row r="306" spans="5:5" ht="18" customHeight="1" x14ac:dyDescent="0.3">
      <c r="E306" s="11" t="s">
        <v>4862</v>
      </c>
    </row>
    <row r="307" spans="5:5" ht="18" customHeight="1" x14ac:dyDescent="0.3">
      <c r="E307" s="13" t="s">
        <v>4612</v>
      </c>
    </row>
    <row r="308" spans="5:5" ht="18" customHeight="1" x14ac:dyDescent="0.3">
      <c r="E308" s="13" t="s">
        <v>4863</v>
      </c>
    </row>
    <row r="309" spans="5:5" ht="18" customHeight="1" x14ac:dyDescent="0.3">
      <c r="E309" s="13" t="s">
        <v>4864</v>
      </c>
    </row>
    <row r="310" spans="5:5" ht="18" customHeight="1" x14ac:dyDescent="0.3">
      <c r="E310" s="13" t="s">
        <v>4107</v>
      </c>
    </row>
    <row r="311" spans="5:5" ht="18" customHeight="1" x14ac:dyDescent="0.3">
      <c r="E311" s="13" t="s">
        <v>4865</v>
      </c>
    </row>
    <row r="312" spans="5:5" ht="18" customHeight="1" x14ac:dyDescent="0.3">
      <c r="E312" s="13" t="s">
        <v>4866</v>
      </c>
    </row>
    <row r="313" spans="5:5" ht="18" customHeight="1" x14ac:dyDescent="0.3">
      <c r="E313" s="13" t="s">
        <v>4617</v>
      </c>
    </row>
    <row r="314" spans="5:5" ht="18" customHeight="1" x14ac:dyDescent="0.3">
      <c r="E314" s="13" t="s">
        <v>2075</v>
      </c>
    </row>
    <row r="315" spans="5:5" ht="18" customHeight="1" x14ac:dyDescent="0.3">
      <c r="E315" s="13" t="s">
        <v>1717</v>
      </c>
    </row>
    <row r="316" spans="5:5" ht="18" customHeight="1" x14ac:dyDescent="0.3">
      <c r="E316" s="13" t="s">
        <v>4867</v>
      </c>
    </row>
    <row r="317" spans="5:5" ht="18" customHeight="1" x14ac:dyDescent="0.3">
      <c r="E317" s="12" t="s">
        <v>4868</v>
      </c>
    </row>
    <row r="318" spans="5:5" ht="18" customHeight="1" x14ac:dyDescent="0.3">
      <c r="E318" s="11" t="s">
        <v>4862</v>
      </c>
    </row>
    <row r="319" spans="5:5" ht="18" customHeight="1" x14ac:dyDescent="0.3">
      <c r="E319" s="13" t="s">
        <v>4612</v>
      </c>
    </row>
    <row r="320" spans="5:5" ht="18" customHeight="1" x14ac:dyDescent="0.3">
      <c r="E320" s="13" t="s">
        <v>4863</v>
      </c>
    </row>
    <row r="321" spans="4:8" ht="18" customHeight="1" x14ac:dyDescent="0.3">
      <c r="E321" s="13" t="s">
        <v>4864</v>
      </c>
    </row>
    <row r="322" spans="4:8" ht="18" customHeight="1" x14ac:dyDescent="0.3">
      <c r="E322" s="13" t="s">
        <v>4107</v>
      </c>
    </row>
    <row r="323" spans="4:8" ht="18" customHeight="1" x14ac:dyDescent="0.3">
      <c r="E323" s="13" t="s">
        <v>4865</v>
      </c>
    </row>
    <row r="324" spans="4:8" ht="18" customHeight="1" x14ac:dyDescent="0.3">
      <c r="E324" s="13" t="s">
        <v>4869</v>
      </c>
    </row>
    <row r="325" spans="4:8" ht="18" customHeight="1" x14ac:dyDescent="0.3">
      <c r="E325" s="13" t="s">
        <v>4617</v>
      </c>
    </row>
    <row r="326" spans="4:8" ht="18" customHeight="1" x14ac:dyDescent="0.3">
      <c r="E326" s="13" t="s">
        <v>2075</v>
      </c>
    </row>
    <row r="329" spans="4:8" ht="18" customHeight="1" x14ac:dyDescent="0.3">
      <c r="D329" s="9" t="s">
        <v>4870</v>
      </c>
      <c r="E329" s="9"/>
      <c r="F329" s="9" t="s">
        <v>4871</v>
      </c>
      <c r="G329" s="9"/>
      <c r="H329" s="9"/>
    </row>
    <row r="332" spans="4:8" ht="18" customHeight="1" x14ac:dyDescent="0.3">
      <c r="F332" s="11" t="s">
        <v>4872</v>
      </c>
    </row>
    <row r="333" spans="4:8" ht="18" customHeight="1" x14ac:dyDescent="0.3">
      <c r="F333" s="13" t="s">
        <v>4873</v>
      </c>
    </row>
    <row r="334" spans="4:8" ht="18" customHeight="1" x14ac:dyDescent="0.3">
      <c r="F334" s="13" t="s">
        <v>4874</v>
      </c>
    </row>
    <row r="335" spans="4:8" ht="18" customHeight="1" x14ac:dyDescent="0.3">
      <c r="F335" s="13" t="s">
        <v>4842</v>
      </c>
    </row>
    <row r="336" spans="4:8" ht="18" customHeight="1" x14ac:dyDescent="0.3">
      <c r="F336" s="13" t="s">
        <v>2075</v>
      </c>
    </row>
    <row r="337" spans="5:12" ht="18" customHeight="1" x14ac:dyDescent="0.3">
      <c r="F337" s="45" t="s">
        <v>4875</v>
      </c>
      <c r="G337" s="26"/>
      <c r="H337" s="26"/>
      <c r="I337" s="26"/>
      <c r="J337" s="26"/>
      <c r="K337" s="26"/>
      <c r="L337" s="26"/>
    </row>
    <row r="338" spans="5:12" ht="18" customHeight="1" x14ac:dyDescent="0.3">
      <c r="F338" s="11" t="s">
        <v>4876</v>
      </c>
    </row>
    <row r="339" spans="5:12" ht="18" customHeight="1" x14ac:dyDescent="0.3">
      <c r="F339" s="11" t="s">
        <v>4877</v>
      </c>
    </row>
    <row r="340" spans="5:12" ht="18" customHeight="1" x14ac:dyDescent="0.3">
      <c r="F340" s="13" t="s">
        <v>4878</v>
      </c>
    </row>
    <row r="341" spans="5:12" ht="18" customHeight="1" x14ac:dyDescent="0.3">
      <c r="F341" s="12" t="s">
        <v>4879</v>
      </c>
    </row>
    <row r="342" spans="5:12" ht="18" customHeight="1" x14ac:dyDescent="0.3">
      <c r="F342" s="13" t="s">
        <v>4880</v>
      </c>
    </row>
    <row r="343" spans="5:12" ht="18" customHeight="1" x14ac:dyDescent="0.3">
      <c r="F343" s="87" t="s">
        <v>4881</v>
      </c>
      <c r="G343" s="26"/>
      <c r="H343" s="26"/>
      <c r="I343" s="26"/>
      <c r="J343" s="26"/>
      <c r="K343" s="26"/>
      <c r="L343" s="26"/>
    </row>
    <row r="344" spans="5:12" ht="18" customHeight="1" x14ac:dyDescent="0.3">
      <c r="F344" s="11" t="s">
        <v>4882</v>
      </c>
    </row>
    <row r="345" spans="5:12" ht="18" customHeight="1" x14ac:dyDescent="0.3">
      <c r="F345" s="11" t="s">
        <v>4877</v>
      </c>
    </row>
    <row r="346" spans="5:12" ht="18" customHeight="1" x14ac:dyDescent="0.3">
      <c r="F346" s="13" t="s">
        <v>4883</v>
      </c>
    </row>
    <row r="347" spans="5:12" ht="18" customHeight="1" x14ac:dyDescent="0.3">
      <c r="F347" s="12" t="s">
        <v>4884</v>
      </c>
    </row>
    <row r="348" spans="5:12" ht="18" customHeight="1" x14ac:dyDescent="0.3">
      <c r="F348" s="13" t="s">
        <v>4885</v>
      </c>
    </row>
    <row r="349" spans="5:12" ht="18" customHeight="1" x14ac:dyDescent="0.3">
      <c r="F349" s="13" t="s">
        <v>4886</v>
      </c>
    </row>
    <row r="352" spans="5:12" ht="18" customHeight="1" x14ac:dyDescent="0.3">
      <c r="E352" s="9" t="s">
        <v>4887</v>
      </c>
      <c r="F352" s="9"/>
      <c r="G352" s="9"/>
      <c r="H352" s="9"/>
      <c r="I352" s="9"/>
    </row>
    <row r="353" spans="5:8" ht="18" customHeight="1" x14ac:dyDescent="0.3">
      <c r="F353" t="s">
        <v>4888</v>
      </c>
    </row>
    <row r="354" spans="5:8" ht="18" customHeight="1" x14ac:dyDescent="0.3">
      <c r="F354" t="s">
        <v>4889</v>
      </c>
    </row>
    <row r="357" spans="5:8" ht="18" customHeight="1" x14ac:dyDescent="0.3">
      <c r="F357" t="s">
        <v>4888</v>
      </c>
    </row>
    <row r="358" spans="5:8" ht="18" customHeight="1" x14ac:dyDescent="0.3">
      <c r="F358" t="s">
        <v>4890</v>
      </c>
    </row>
    <row r="361" spans="5:8" ht="18" customHeight="1" x14ac:dyDescent="0.3">
      <c r="E361" s="9" t="s">
        <v>4891</v>
      </c>
      <c r="F361" s="9"/>
      <c r="G361" s="9"/>
      <c r="H361" s="9"/>
    </row>
    <row r="363" spans="5:8" ht="18" customHeight="1" x14ac:dyDescent="0.3">
      <c r="F363">
        <v>1</v>
      </c>
      <c r="G363" t="s">
        <v>4905</v>
      </c>
    </row>
    <row r="364" spans="5:8" ht="18" customHeight="1" x14ac:dyDescent="0.3">
      <c r="G364" s="12" t="s">
        <v>4892</v>
      </c>
    </row>
    <row r="365" spans="5:8" ht="18" customHeight="1" x14ac:dyDescent="0.3">
      <c r="G365" s="11" t="s">
        <v>4893</v>
      </c>
    </row>
    <row r="366" spans="5:8" ht="18" customHeight="1" x14ac:dyDescent="0.3">
      <c r="G366" s="13" t="s">
        <v>4894</v>
      </c>
    </row>
    <row r="367" spans="5:8" ht="18" customHeight="1" x14ac:dyDescent="0.3">
      <c r="G367" s="13" t="s">
        <v>4896</v>
      </c>
    </row>
    <row r="368" spans="5:8" ht="18" customHeight="1" x14ac:dyDescent="0.3">
      <c r="G368" s="13" t="s">
        <v>4895</v>
      </c>
    </row>
    <row r="369" spans="7:7" ht="18" customHeight="1" x14ac:dyDescent="0.3">
      <c r="G369" s="13" t="s">
        <v>2075</v>
      </c>
    </row>
    <row r="403" spans="6:7" ht="18" customHeight="1" x14ac:dyDescent="0.3">
      <c r="F403">
        <v>2</v>
      </c>
      <c r="G403" t="s">
        <v>4907</v>
      </c>
    </row>
    <row r="404" spans="6:7" ht="18" customHeight="1" x14ac:dyDescent="0.3">
      <c r="F404" s="11" t="s">
        <v>4906</v>
      </c>
    </row>
    <row r="405" spans="6:7" ht="18" customHeight="1" x14ac:dyDescent="0.3">
      <c r="F405" s="13" t="s">
        <v>4897</v>
      </c>
    </row>
    <row r="406" spans="6:7" ht="18" customHeight="1" x14ac:dyDescent="0.3">
      <c r="F406" s="13" t="s">
        <v>4898</v>
      </c>
    </row>
    <row r="407" spans="6:7" ht="18" customHeight="1" x14ac:dyDescent="0.3">
      <c r="F407" s="13" t="s">
        <v>4899</v>
      </c>
    </row>
    <row r="408" spans="6:7" ht="18" customHeight="1" x14ac:dyDescent="0.3">
      <c r="F408" s="13" t="s">
        <v>4900</v>
      </c>
    </row>
    <row r="409" spans="6:7" ht="18" customHeight="1" x14ac:dyDescent="0.3">
      <c r="F409" s="13" t="s">
        <v>4901</v>
      </c>
    </row>
    <row r="410" spans="6:7" ht="18" customHeight="1" x14ac:dyDescent="0.3">
      <c r="F410" s="13" t="s">
        <v>4902</v>
      </c>
    </row>
    <row r="411" spans="6:7" ht="18" customHeight="1" x14ac:dyDescent="0.3">
      <c r="F411" s="13" t="s">
        <v>4903</v>
      </c>
    </row>
    <row r="412" spans="6:7" ht="18" customHeight="1" x14ac:dyDescent="0.3">
      <c r="F412" s="13" t="s">
        <v>4904</v>
      </c>
    </row>
    <row r="413" spans="6:7" ht="18" customHeight="1" x14ac:dyDescent="0.3">
      <c r="F413" s="13" t="s">
        <v>2075</v>
      </c>
    </row>
    <row r="416" spans="6:7" ht="18" customHeight="1" x14ac:dyDescent="0.3">
      <c r="F416" s="13" t="s">
        <v>4908</v>
      </c>
    </row>
    <row r="417" spans="6:6" ht="18" customHeight="1" x14ac:dyDescent="0.3">
      <c r="F417" s="13" t="s">
        <v>4909</v>
      </c>
    </row>
    <row r="418" spans="6:6" ht="18" customHeight="1" x14ac:dyDescent="0.3">
      <c r="F418" s="13" t="s">
        <v>4910</v>
      </c>
    </row>
    <row r="419" spans="6:6" ht="18" customHeight="1" x14ac:dyDescent="0.3">
      <c r="F419" s="13" t="s">
        <v>4911</v>
      </c>
    </row>
    <row r="420" spans="6:6" ht="18" customHeight="1" x14ac:dyDescent="0.3">
      <c r="F420" s="13" t="s">
        <v>4912</v>
      </c>
    </row>
    <row r="421" spans="6:6" ht="18" customHeight="1" x14ac:dyDescent="0.3">
      <c r="F421" s="13" t="s">
        <v>4913</v>
      </c>
    </row>
    <row r="422" spans="6:6" ht="18" customHeight="1" x14ac:dyDescent="0.3">
      <c r="F422" s="11" t="s">
        <v>4914</v>
      </c>
    </row>
    <row r="423" spans="6:6" ht="18" customHeight="1" x14ac:dyDescent="0.3">
      <c r="F423" s="13" t="s">
        <v>4915</v>
      </c>
    </row>
    <row r="424" spans="6:6" ht="18" customHeight="1" x14ac:dyDescent="0.3">
      <c r="F424" s="13" t="s">
        <v>4916</v>
      </c>
    </row>
    <row r="425" spans="6:6" ht="18" customHeight="1" x14ac:dyDescent="0.3">
      <c r="F425" s="13" t="s">
        <v>4917</v>
      </c>
    </row>
    <row r="426" spans="6:6" ht="18" customHeight="1" x14ac:dyDescent="0.3">
      <c r="F426" s="13" t="s">
        <v>4918</v>
      </c>
    </row>
    <row r="427" spans="6:6" ht="18" customHeight="1" x14ac:dyDescent="0.3">
      <c r="F427" s="13" t="s">
        <v>4919</v>
      </c>
    </row>
    <row r="428" spans="6:6" ht="18" customHeight="1" x14ac:dyDescent="0.3">
      <c r="F428" s="11" t="s">
        <v>4920</v>
      </c>
    </row>
    <row r="429" spans="6:6" ht="18" customHeight="1" x14ac:dyDescent="0.3">
      <c r="F429" s="11" t="s">
        <v>4921</v>
      </c>
    </row>
    <row r="430" spans="6:6" ht="18" customHeight="1" x14ac:dyDescent="0.3">
      <c r="F430" s="13" t="s">
        <v>197</v>
      </c>
    </row>
    <row r="431" spans="6:6" ht="18" customHeight="1" x14ac:dyDescent="0.3">
      <c r="F431" s="13" t="s">
        <v>4857</v>
      </c>
    </row>
    <row r="432" spans="6:6" ht="18" customHeight="1" x14ac:dyDescent="0.3">
      <c r="F432" s="12" t="s">
        <v>4858</v>
      </c>
    </row>
    <row r="433" spans="6:6" ht="18" customHeight="1" x14ac:dyDescent="0.3">
      <c r="F433" s="13" t="s">
        <v>4922</v>
      </c>
    </row>
    <row r="434" spans="6:6" ht="18" customHeight="1" x14ac:dyDescent="0.3">
      <c r="F434" s="13" t="s">
        <v>4923</v>
      </c>
    </row>
    <row r="435" spans="6:6" ht="18" customHeight="1" x14ac:dyDescent="0.3">
      <c r="F435" s="13" t="s">
        <v>4924</v>
      </c>
    </row>
    <row r="436" spans="6:6" ht="18" customHeight="1" x14ac:dyDescent="0.3">
      <c r="F436" s="13" t="s">
        <v>4925</v>
      </c>
    </row>
    <row r="437" spans="6:6" ht="18" customHeight="1" x14ac:dyDescent="0.3">
      <c r="F437" s="13" t="s">
        <v>4926</v>
      </c>
    </row>
    <row r="438" spans="6:6" ht="18" customHeight="1" x14ac:dyDescent="0.3">
      <c r="F438" s="13" t="s">
        <v>4927</v>
      </c>
    </row>
    <row r="439" spans="6:6" ht="18" customHeight="1" x14ac:dyDescent="0.3">
      <c r="F439" s="13" t="s">
        <v>4928</v>
      </c>
    </row>
    <row r="440" spans="6:6" ht="18" customHeight="1" x14ac:dyDescent="0.3">
      <c r="F440" s="13" t="s">
        <v>4929</v>
      </c>
    </row>
    <row r="441" spans="6:6" ht="18" customHeight="1" x14ac:dyDescent="0.3">
      <c r="F441" s="28" t="s">
        <v>394</v>
      </c>
    </row>
  </sheetData>
  <mergeCells count="6">
    <mergeCell ref="A1:A8"/>
    <mergeCell ref="B2:F2"/>
    <mergeCell ref="B3:F3"/>
    <mergeCell ref="B4:F4"/>
    <mergeCell ref="B5:F5"/>
    <mergeCell ref="B8:F8"/>
  </mergeCells>
  <phoneticPr fontId="2" type="noConversion"/>
  <hyperlinks>
    <hyperlink ref="A1:A8" location="목차!A1" display="목차!A1" xr:uid="{00000000-0004-0000-0F00-000000000000}"/>
    <hyperlink ref="A8" location="목차!A1" display="목차!A1" xr:uid="{00000000-0004-0000-0F00-000001000000}"/>
    <hyperlink ref="G8" r:id="rId1" xr:uid="{00000000-0004-0000-0F00-000002000000}"/>
    <hyperlink ref="A36" location="temp!A1" display="^" xr:uid="{00000000-0004-0000-0F00-000003000000}"/>
    <hyperlink ref="G5" r:id="rId2" xr:uid="{00000000-0004-0000-0F00-000004000000}"/>
    <hyperlink ref="G2" r:id="rId3" xr:uid="{00000000-0004-0000-0F00-000005000000}"/>
    <hyperlink ref="G3" r:id="rId4" xr:uid="{00000000-0004-0000-0F00-000006000000}"/>
    <hyperlink ref="G4" r:id="rId5" xr:uid="{00000000-0004-0000-0F00-000007000000}"/>
    <hyperlink ref="G6" r:id="rId6" xr:uid="{00000000-0004-0000-0F00-000008000000}"/>
    <hyperlink ref="G7" r:id="rId7" xr:uid="{00000000-0004-0000-0F00-000009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V469"/>
  <sheetViews>
    <sheetView showGridLines="0" topLeftCell="A455" zoomScale="160" zoomScaleNormal="160" workbookViewId="0">
      <selection activeCell="E472" sqref="E472"/>
    </sheetView>
  </sheetViews>
  <sheetFormatPr defaultColWidth="5.625" defaultRowHeight="18" customHeight="1" x14ac:dyDescent="0.3"/>
  <cols>
    <col min="1" max="1" width="4.625" customWidth="1"/>
    <col min="5" max="5" width="6.75" bestFit="1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93" t="s">
        <v>3995</v>
      </c>
      <c r="C6" s="93"/>
      <c r="D6" s="93"/>
      <c r="E6" s="93"/>
      <c r="F6" s="93"/>
      <c r="G6" s="5" t="s">
        <v>3996</v>
      </c>
    </row>
    <row r="7" spans="1:7" ht="18" customHeight="1" x14ac:dyDescent="0.3">
      <c r="A7" s="146"/>
      <c r="B7" s="93" t="s">
        <v>4316</v>
      </c>
      <c r="C7" s="93"/>
      <c r="D7" s="93"/>
      <c r="E7" s="93"/>
      <c r="F7" s="93"/>
      <c r="G7" s="5" t="s">
        <v>4315</v>
      </c>
    </row>
    <row r="8" spans="1:7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7" ht="18" customHeight="1" x14ac:dyDescent="0.3">
      <c r="B9" s="9" t="s">
        <v>4451</v>
      </c>
      <c r="C9" s="9"/>
      <c r="D9" s="9"/>
      <c r="E9" s="9"/>
      <c r="F9" s="9"/>
      <c r="G9" s="9"/>
    </row>
    <row r="10" spans="1:7" ht="18" customHeight="1" x14ac:dyDescent="0.3">
      <c r="C10" t="s">
        <v>4452</v>
      </c>
    </row>
    <row r="11" spans="1:7" ht="18" customHeight="1" x14ac:dyDescent="0.3">
      <c r="C11" t="s">
        <v>4453</v>
      </c>
    </row>
    <row r="12" spans="1:7" ht="18" customHeight="1" x14ac:dyDescent="0.3">
      <c r="C12" t="s">
        <v>4454</v>
      </c>
    </row>
    <row r="13" spans="1:7" ht="18" customHeight="1" x14ac:dyDescent="0.3">
      <c r="C13" t="s">
        <v>4455</v>
      </c>
    </row>
    <row r="15" spans="1:7" ht="18" customHeight="1" x14ac:dyDescent="0.3">
      <c r="C15" t="s">
        <v>4461</v>
      </c>
    </row>
    <row r="17" spans="4:4" ht="18" customHeight="1" x14ac:dyDescent="0.3">
      <c r="D17" t="s">
        <v>4456</v>
      </c>
    </row>
    <row r="18" spans="4:4" ht="18" customHeight="1" x14ac:dyDescent="0.3">
      <c r="D18" t="s">
        <v>4457</v>
      </c>
    </row>
    <row r="19" spans="4:4" ht="18" customHeight="1" x14ac:dyDescent="0.3">
      <c r="D19" t="s">
        <v>4458</v>
      </c>
    </row>
    <row r="20" spans="4:4" ht="18" customHeight="1" x14ac:dyDescent="0.3">
      <c r="D20" t="s">
        <v>4459</v>
      </c>
    </row>
    <row r="22" spans="4:4" ht="18" customHeight="1" x14ac:dyDescent="0.3">
      <c r="D22" t="s">
        <v>4460</v>
      </c>
    </row>
    <row r="24" spans="4:4" ht="18" customHeight="1" x14ac:dyDescent="0.3">
      <c r="D24" s="13" t="s">
        <v>4462</v>
      </c>
    </row>
    <row r="25" spans="4:4" ht="18" customHeight="1" x14ac:dyDescent="0.3">
      <c r="D25" s="11" t="s">
        <v>4463</v>
      </c>
    </row>
    <row r="26" spans="4:4" ht="18" customHeight="1" x14ac:dyDescent="0.3">
      <c r="D26" s="13" t="s">
        <v>3844</v>
      </c>
    </row>
    <row r="27" spans="4:4" ht="18" customHeight="1" x14ac:dyDescent="0.3">
      <c r="D27" s="11" t="s">
        <v>4464</v>
      </c>
    </row>
    <row r="28" spans="4:4" ht="18" customHeight="1" x14ac:dyDescent="0.3">
      <c r="D28" s="13" t="s">
        <v>4465</v>
      </c>
    </row>
    <row r="29" spans="4:4" ht="18" customHeight="1" x14ac:dyDescent="0.3">
      <c r="D29" s="11" t="s">
        <v>4466</v>
      </c>
    </row>
    <row r="30" spans="4:4" ht="18" customHeight="1" x14ac:dyDescent="0.3">
      <c r="D30" s="11" t="s">
        <v>4467</v>
      </c>
    </row>
    <row r="31" spans="4:4" ht="18" customHeight="1" x14ac:dyDescent="0.3">
      <c r="D31" s="11" t="s">
        <v>4468</v>
      </c>
    </row>
    <row r="32" spans="4:4" ht="18" customHeight="1" x14ac:dyDescent="0.3">
      <c r="D32" s="11" t="s">
        <v>4469</v>
      </c>
    </row>
    <row r="33" spans="1:4" ht="18" customHeight="1" x14ac:dyDescent="0.3">
      <c r="D33" s="11" t="s">
        <v>4470</v>
      </c>
    </row>
    <row r="34" spans="1:4" ht="18" customHeight="1" x14ac:dyDescent="0.3">
      <c r="D34" s="11" t="s">
        <v>4471</v>
      </c>
    </row>
    <row r="35" spans="1:4" ht="18" customHeight="1" x14ac:dyDescent="0.3">
      <c r="D35" s="11" t="s">
        <v>4466</v>
      </c>
    </row>
    <row r="36" spans="1:4" ht="18" customHeight="1" x14ac:dyDescent="0.3">
      <c r="A36" s="5" t="s">
        <v>3</v>
      </c>
      <c r="D36" s="28" t="s">
        <v>4472</v>
      </c>
    </row>
    <row r="37" spans="1:4" ht="18" customHeight="1" x14ac:dyDescent="0.3">
      <c r="D37" s="13" t="s">
        <v>3802</v>
      </c>
    </row>
    <row r="38" spans="1:4" ht="18" customHeight="1" x14ac:dyDescent="0.3">
      <c r="D38" s="28" t="s">
        <v>4198</v>
      </c>
    </row>
    <row r="39" spans="1:4" ht="18" customHeight="1" x14ac:dyDescent="0.3">
      <c r="D39" s="13" t="s">
        <v>3802</v>
      </c>
    </row>
    <row r="40" spans="1:4" ht="18" customHeight="1" x14ac:dyDescent="0.3">
      <c r="D40" s="28" t="s">
        <v>4473</v>
      </c>
    </row>
    <row r="41" spans="1:4" ht="18" customHeight="1" x14ac:dyDescent="0.3">
      <c r="D41" s="13" t="s">
        <v>3802</v>
      </c>
    </row>
    <row r="42" spans="1:4" ht="18" customHeight="1" x14ac:dyDescent="0.3">
      <c r="D42" s="13" t="s">
        <v>3837</v>
      </c>
    </row>
    <row r="43" spans="1:4" ht="18" customHeight="1" x14ac:dyDescent="0.3">
      <c r="D43" s="12" t="s">
        <v>3838</v>
      </c>
    </row>
    <row r="44" spans="1:4" ht="18" customHeight="1" x14ac:dyDescent="0.3">
      <c r="D44" s="13" t="s">
        <v>3839</v>
      </c>
    </row>
    <row r="45" spans="1:4" ht="18" customHeight="1" x14ac:dyDescent="0.3">
      <c r="D45" s="13" t="s">
        <v>3841</v>
      </c>
    </row>
    <row r="46" spans="1:4" ht="18" customHeight="1" x14ac:dyDescent="0.3">
      <c r="D46" s="13" t="s">
        <v>4474</v>
      </c>
    </row>
    <row r="47" spans="1:4" ht="18" customHeight="1" x14ac:dyDescent="0.3">
      <c r="D47" s="13" t="s">
        <v>4475</v>
      </c>
    </row>
    <row r="48" spans="1:4" ht="18" customHeight="1" x14ac:dyDescent="0.3">
      <c r="D48" s="13" t="s">
        <v>3802</v>
      </c>
    </row>
    <row r="49" spans="4:4" ht="18" customHeight="1" x14ac:dyDescent="0.3">
      <c r="D49" s="13" t="s">
        <v>4476</v>
      </c>
    </row>
    <row r="50" spans="4:4" ht="18" customHeight="1" x14ac:dyDescent="0.3">
      <c r="D50" s="13" t="s">
        <v>4477</v>
      </c>
    </row>
    <row r="51" spans="4:4" ht="18" customHeight="1" x14ac:dyDescent="0.3">
      <c r="D51" s="11" t="s">
        <v>4466</v>
      </c>
    </row>
    <row r="52" spans="4:4" ht="18" customHeight="1" x14ac:dyDescent="0.3">
      <c r="D52" s="13" t="s">
        <v>3837</v>
      </c>
    </row>
    <row r="53" spans="4:4" ht="18" customHeight="1" x14ac:dyDescent="0.3">
      <c r="D53" s="12" t="s">
        <v>3838</v>
      </c>
    </row>
    <row r="54" spans="4:4" ht="18" customHeight="1" x14ac:dyDescent="0.3">
      <c r="D54" s="13" t="s">
        <v>3839</v>
      </c>
    </row>
    <row r="55" spans="4:4" ht="18" customHeight="1" x14ac:dyDescent="0.3">
      <c r="D55" s="13" t="s">
        <v>3840</v>
      </c>
    </row>
    <row r="56" spans="4:4" ht="18" customHeight="1" x14ac:dyDescent="0.3">
      <c r="D56" s="13" t="s">
        <v>3841</v>
      </c>
    </row>
    <row r="57" spans="4:4" ht="18" customHeight="1" x14ac:dyDescent="0.3">
      <c r="D57" s="13" t="s">
        <v>3842</v>
      </c>
    </row>
    <row r="58" spans="4:4" ht="18" customHeight="1" x14ac:dyDescent="0.3">
      <c r="D58" s="13" t="s">
        <v>3802</v>
      </c>
    </row>
    <row r="60" spans="4:4" ht="18" customHeight="1" x14ac:dyDescent="0.3">
      <c r="D60" s="11" t="s">
        <v>4466</v>
      </c>
    </row>
    <row r="61" spans="4:4" ht="18" customHeight="1" x14ac:dyDescent="0.3">
      <c r="D61" s="11" t="s">
        <v>4467</v>
      </c>
    </row>
    <row r="62" spans="4:4" ht="18" customHeight="1" x14ac:dyDescent="0.3">
      <c r="D62" s="11" t="s">
        <v>4468</v>
      </c>
    </row>
    <row r="63" spans="4:4" ht="18" customHeight="1" x14ac:dyDescent="0.3">
      <c r="D63" s="11" t="s">
        <v>4469</v>
      </c>
    </row>
    <row r="64" spans="4:4" ht="18" customHeight="1" x14ac:dyDescent="0.3">
      <c r="D64" s="11" t="s">
        <v>4470</v>
      </c>
    </row>
    <row r="65" spans="3:17" ht="18" customHeight="1" x14ac:dyDescent="0.3">
      <c r="D65" s="11" t="s">
        <v>4471</v>
      </c>
    </row>
    <row r="66" spans="3:17" ht="18" customHeight="1" x14ac:dyDescent="0.3">
      <c r="D66" s="11" t="s">
        <v>4466</v>
      </c>
    </row>
    <row r="67" spans="3:17" ht="18" customHeight="1" x14ac:dyDescent="0.3">
      <c r="D67" s="45" t="s">
        <v>2076</v>
      </c>
      <c r="E67" s="26"/>
      <c r="F67" s="26"/>
      <c r="G67" s="26"/>
      <c r="H67" s="26"/>
    </row>
    <row r="68" spans="3:17" ht="18" customHeight="1" x14ac:dyDescent="0.3">
      <c r="D68" s="87" t="s">
        <v>4070</v>
      </c>
      <c r="E68" s="26"/>
      <c r="F68" s="26"/>
      <c r="G68" s="26"/>
      <c r="H68" s="26"/>
    </row>
    <row r="69" spans="3:17" ht="18" customHeight="1" x14ac:dyDescent="0.3">
      <c r="C69" s="35"/>
      <c r="D69" s="97"/>
      <c r="E69" s="35"/>
      <c r="F69" s="35"/>
      <c r="G69" s="35"/>
      <c r="H69" s="35"/>
      <c r="I69" s="35"/>
      <c r="J69" s="35"/>
    </row>
    <row r="70" spans="3:17" s="35" customFormat="1" ht="18" customHeight="1" x14ac:dyDescent="0.3">
      <c r="D70" s="9" t="s">
        <v>4480</v>
      </c>
    </row>
    <row r="71" spans="3:17" s="35" customFormat="1" ht="18" customHeight="1" x14ac:dyDescent="0.3">
      <c r="D71" s="97"/>
      <c r="E71" s="35" t="s">
        <v>4481</v>
      </c>
    </row>
    <row r="72" spans="3:17" s="35" customFormat="1" ht="18" customHeight="1" x14ac:dyDescent="0.3">
      <c r="D72" s="97"/>
      <c r="E72" s="35" t="s">
        <v>4482</v>
      </c>
    </row>
    <row r="74" spans="3:17" ht="18" customHeight="1" x14ac:dyDescent="0.3">
      <c r="D74" s="9" t="s">
        <v>4478</v>
      </c>
      <c r="E74" s="9"/>
    </row>
    <row r="75" spans="3:17" ht="18" customHeight="1" x14ac:dyDescent="0.3">
      <c r="E75" t="s">
        <v>4479</v>
      </c>
    </row>
    <row r="77" spans="3:17" ht="18" customHeight="1" x14ac:dyDescent="0.3">
      <c r="E77" t="s">
        <v>4483</v>
      </c>
      <c r="L77" t="s">
        <v>4484</v>
      </c>
    </row>
    <row r="78" spans="3:17" ht="18" customHeight="1" x14ac:dyDescent="0.3">
      <c r="Q78" t="s">
        <v>4492</v>
      </c>
    </row>
    <row r="79" spans="3:17" ht="18" customHeight="1" x14ac:dyDescent="0.3">
      <c r="E79" t="s">
        <v>4486</v>
      </c>
      <c r="L79" t="s">
        <v>4485</v>
      </c>
    </row>
    <row r="80" spans="3:17" ht="18" customHeight="1" x14ac:dyDescent="0.3">
      <c r="E80" t="s">
        <v>4489</v>
      </c>
      <c r="Q80" t="s">
        <v>4493</v>
      </c>
    </row>
    <row r="81" spans="4:22" ht="18" customHeight="1" x14ac:dyDescent="0.3">
      <c r="E81" t="s">
        <v>4490</v>
      </c>
      <c r="L81" t="s">
        <v>4486</v>
      </c>
    </row>
    <row r="82" spans="4:22" ht="18" customHeight="1" x14ac:dyDescent="0.3">
      <c r="L82" t="s">
        <v>4487</v>
      </c>
    </row>
    <row r="83" spans="4:22" ht="18" customHeight="1" x14ac:dyDescent="0.3">
      <c r="L83" t="s">
        <v>4488</v>
      </c>
    </row>
    <row r="86" spans="4:22" ht="18" customHeight="1" x14ac:dyDescent="0.3">
      <c r="E86" t="s">
        <v>4491</v>
      </c>
    </row>
    <row r="89" spans="4:22" ht="18" customHeight="1" x14ac:dyDescent="0.3">
      <c r="D89" s="9" t="s">
        <v>4494</v>
      </c>
      <c r="E89" s="9"/>
      <c r="F89" s="9"/>
      <c r="G89" s="9"/>
      <c r="H89" s="9"/>
    </row>
    <row r="90" spans="4:22" ht="18" customHeight="1" x14ac:dyDescent="0.3">
      <c r="E90" t="s">
        <v>4495</v>
      </c>
    </row>
    <row r="91" spans="4:22" ht="18" customHeight="1" x14ac:dyDescent="0.3">
      <c r="E91" t="s">
        <v>4496</v>
      </c>
    </row>
    <row r="93" spans="4:22" ht="18" customHeight="1" x14ac:dyDescent="0.3">
      <c r="E93" s="194" t="s">
        <v>4497</v>
      </c>
      <c r="F93" s="194"/>
      <c r="G93" s="194"/>
      <c r="H93" s="194"/>
      <c r="I93" s="194"/>
      <c r="J93" s="194" t="s">
        <v>12</v>
      </c>
      <c r="K93" s="194"/>
      <c r="L93" s="194"/>
      <c r="M93" s="194"/>
      <c r="N93" s="194"/>
      <c r="O93" s="194"/>
      <c r="P93" s="194"/>
      <c r="Q93" s="194"/>
      <c r="R93" s="194"/>
      <c r="S93" s="194"/>
      <c r="T93" s="194"/>
      <c r="U93" s="194"/>
      <c r="V93" s="194"/>
    </row>
    <row r="94" spans="4:22" ht="18" customHeight="1" x14ac:dyDescent="0.3">
      <c r="E94" s="148" t="s">
        <v>4498</v>
      </c>
      <c r="F94" s="148"/>
      <c r="G94" s="148"/>
      <c r="H94" s="148"/>
      <c r="I94" s="148"/>
      <c r="J94" s="177" t="s">
        <v>4499</v>
      </c>
      <c r="K94" s="177"/>
      <c r="L94" s="177"/>
      <c r="M94" s="177"/>
      <c r="N94" s="177"/>
      <c r="O94" s="177"/>
      <c r="P94" s="177"/>
      <c r="Q94" s="177"/>
      <c r="R94" s="177"/>
      <c r="S94" s="177"/>
      <c r="T94" s="177"/>
      <c r="U94" s="177"/>
      <c r="V94" s="177"/>
    </row>
    <row r="95" spans="4:22" ht="18" customHeight="1" x14ac:dyDescent="0.3">
      <c r="E95" s="148" t="s">
        <v>4500</v>
      </c>
      <c r="F95" s="148"/>
      <c r="G95" s="148"/>
      <c r="H95" s="148"/>
      <c r="I95" s="148"/>
      <c r="J95" s="177" t="s">
        <v>4630</v>
      </c>
      <c r="K95" s="177"/>
      <c r="L95" s="177"/>
      <c r="M95" s="177"/>
      <c r="N95" s="177"/>
      <c r="O95" s="177"/>
      <c r="P95" s="177"/>
      <c r="Q95" s="177"/>
      <c r="R95" s="177"/>
      <c r="S95" s="177"/>
      <c r="T95" s="177"/>
      <c r="U95" s="177"/>
      <c r="V95" s="177"/>
    </row>
    <row r="96" spans="4:22" ht="30.75" customHeight="1" x14ac:dyDescent="0.3">
      <c r="E96" s="148" t="s">
        <v>4501</v>
      </c>
      <c r="F96" s="148"/>
      <c r="G96" s="148"/>
      <c r="H96" s="148"/>
      <c r="I96" s="148"/>
      <c r="J96" s="193" t="s">
        <v>4631</v>
      </c>
      <c r="K96" s="177"/>
      <c r="L96" s="177"/>
      <c r="M96" s="177"/>
      <c r="N96" s="177"/>
      <c r="O96" s="177"/>
      <c r="P96" s="177"/>
      <c r="Q96" s="177"/>
      <c r="R96" s="177"/>
      <c r="S96" s="177"/>
      <c r="T96" s="177"/>
      <c r="U96" s="177"/>
      <c r="V96" s="177"/>
    </row>
    <row r="97" spans="5:22" ht="18" customHeight="1" x14ac:dyDescent="0.3">
      <c r="E97" s="148" t="s">
        <v>4502</v>
      </c>
      <c r="F97" s="148"/>
      <c r="G97" s="148"/>
      <c r="H97" s="148"/>
      <c r="I97" s="148"/>
      <c r="J97" s="177" t="s">
        <v>4503</v>
      </c>
      <c r="K97" s="177"/>
      <c r="L97" s="177"/>
      <c r="M97" s="177"/>
      <c r="N97" s="177"/>
      <c r="O97" s="177"/>
      <c r="P97" s="177"/>
      <c r="Q97" s="177"/>
      <c r="R97" s="177"/>
      <c r="S97" s="177"/>
      <c r="T97" s="177"/>
      <c r="U97" s="177"/>
      <c r="V97" s="177"/>
    </row>
    <row r="98" spans="5:22" ht="18" customHeight="1" x14ac:dyDescent="0.3">
      <c r="E98" s="148" t="s">
        <v>4504</v>
      </c>
      <c r="F98" s="148"/>
      <c r="G98" s="148"/>
      <c r="H98" s="148"/>
      <c r="I98" s="148"/>
      <c r="J98" s="177" t="s">
        <v>4505</v>
      </c>
      <c r="K98" s="177"/>
      <c r="L98" s="177"/>
      <c r="M98" s="177"/>
      <c r="N98" s="177"/>
      <c r="O98" s="177"/>
      <c r="P98" s="177"/>
      <c r="Q98" s="177"/>
      <c r="R98" s="177"/>
      <c r="S98" s="177"/>
      <c r="T98" s="177"/>
      <c r="U98" s="177"/>
      <c r="V98" s="177"/>
    </row>
    <row r="121" spans="5:14" ht="18" customHeight="1" x14ac:dyDescent="0.3">
      <c r="E121" s="11" t="s">
        <v>4513</v>
      </c>
      <c r="F121" s="98"/>
      <c r="G121" s="98"/>
      <c r="H121" s="99"/>
      <c r="I121" s="99"/>
      <c r="J121" s="99"/>
      <c r="K121" s="99"/>
      <c r="L121" s="99"/>
      <c r="M121" s="98"/>
      <c r="N121" s="98"/>
    </row>
    <row r="122" spans="5:14" ht="18" customHeight="1" x14ac:dyDescent="0.3">
      <c r="E122" s="13" t="s">
        <v>4512</v>
      </c>
      <c r="F122" s="98"/>
      <c r="G122" s="98"/>
      <c r="H122" s="99"/>
      <c r="I122" s="99"/>
      <c r="J122" s="99"/>
      <c r="K122" s="99"/>
      <c r="L122" s="99"/>
      <c r="M122" s="98"/>
      <c r="N122" s="98"/>
    </row>
    <row r="123" spans="5:14" ht="18" customHeight="1" x14ac:dyDescent="0.3">
      <c r="E123" s="13" t="s">
        <v>4511</v>
      </c>
      <c r="F123" s="98"/>
      <c r="G123" s="98"/>
      <c r="H123" s="99"/>
      <c r="I123" s="99"/>
      <c r="J123" s="99"/>
      <c r="K123" s="99"/>
      <c r="L123" s="99"/>
      <c r="M123" s="98"/>
      <c r="N123" s="98"/>
    </row>
    <row r="124" spans="5:14" ht="18" customHeight="1" x14ac:dyDescent="0.3">
      <c r="E124" s="13" t="s">
        <v>4510</v>
      </c>
      <c r="F124" s="98"/>
      <c r="G124" s="98"/>
      <c r="H124" s="99"/>
      <c r="I124" s="99"/>
      <c r="J124" s="99"/>
      <c r="K124" s="99"/>
      <c r="L124" s="99"/>
      <c r="M124" s="98"/>
      <c r="N124" s="98"/>
    </row>
    <row r="125" spans="5:14" ht="18" customHeight="1" x14ac:dyDescent="0.3">
      <c r="E125" s="13" t="s">
        <v>4509</v>
      </c>
      <c r="F125" s="98"/>
      <c r="G125" s="98"/>
      <c r="H125" s="99"/>
      <c r="I125" s="99"/>
      <c r="J125" s="99"/>
      <c r="K125" s="99"/>
      <c r="L125" s="99"/>
      <c r="M125" s="98"/>
      <c r="N125" s="98"/>
    </row>
    <row r="126" spans="5:14" ht="18" customHeight="1" x14ac:dyDescent="0.3">
      <c r="E126" s="13" t="s">
        <v>4508</v>
      </c>
      <c r="F126" s="98"/>
      <c r="G126" s="98"/>
      <c r="H126" s="99"/>
      <c r="I126" s="99"/>
      <c r="J126" s="99"/>
      <c r="K126" s="99"/>
      <c r="L126" s="99"/>
      <c r="M126" s="98"/>
      <c r="N126" s="98"/>
    </row>
    <row r="127" spans="5:14" ht="18" customHeight="1" x14ac:dyDescent="0.3">
      <c r="E127" s="13" t="s">
        <v>4507</v>
      </c>
      <c r="F127" s="98"/>
      <c r="G127" s="98"/>
      <c r="H127" s="99"/>
      <c r="I127" s="99"/>
      <c r="J127" s="99"/>
      <c r="K127" s="99"/>
      <c r="L127" s="99"/>
      <c r="M127" s="98"/>
      <c r="N127" s="98"/>
    </row>
    <row r="128" spans="5:14" ht="18" customHeight="1" x14ac:dyDescent="0.3">
      <c r="E128" s="13" t="s">
        <v>4506</v>
      </c>
      <c r="F128" s="98"/>
      <c r="G128" s="98"/>
      <c r="H128" s="99"/>
      <c r="I128" s="99"/>
      <c r="J128" s="99"/>
      <c r="K128" s="99"/>
      <c r="L128" s="99"/>
      <c r="M128" s="98"/>
      <c r="N128" s="98"/>
    </row>
    <row r="129" spans="5:14" ht="18" customHeight="1" x14ac:dyDescent="0.3">
      <c r="E129" s="13" t="s">
        <v>2075</v>
      </c>
      <c r="F129" s="98"/>
      <c r="G129" s="98"/>
      <c r="H129" s="99"/>
      <c r="I129" s="99"/>
      <c r="J129" s="99"/>
      <c r="K129" s="99"/>
      <c r="L129" s="99"/>
      <c r="M129" s="98"/>
      <c r="N129" s="98"/>
    </row>
    <row r="130" spans="5:14" ht="18" customHeight="1" x14ac:dyDescent="0.3">
      <c r="E130" s="98"/>
      <c r="F130" s="98"/>
      <c r="G130" s="98"/>
      <c r="H130" s="99"/>
      <c r="I130" s="99"/>
      <c r="J130" s="99"/>
      <c r="K130" s="99"/>
      <c r="L130" s="99"/>
      <c r="M130" s="98"/>
      <c r="N130" s="98"/>
    </row>
    <row r="131" spans="5:14" ht="18" customHeight="1" x14ac:dyDescent="0.3">
      <c r="E131" s="98"/>
      <c r="F131" s="98"/>
      <c r="G131" s="98"/>
      <c r="H131" s="99"/>
      <c r="I131" s="99"/>
      <c r="J131" s="99"/>
      <c r="K131" s="99"/>
      <c r="L131" s="99"/>
      <c r="M131" s="98"/>
      <c r="N131" s="98"/>
    </row>
    <row r="132" spans="5:14" ht="18" customHeight="1" x14ac:dyDescent="0.3">
      <c r="E132" s="98"/>
      <c r="F132" s="98"/>
      <c r="G132" s="98"/>
      <c r="H132" s="99"/>
      <c r="I132" s="99"/>
      <c r="J132" s="99"/>
      <c r="K132" s="99"/>
      <c r="L132" s="99"/>
      <c r="M132" s="98"/>
      <c r="N132" s="98"/>
    </row>
    <row r="133" spans="5:14" ht="18" customHeight="1" x14ac:dyDescent="0.3">
      <c r="E133" s="98"/>
      <c r="F133" s="98"/>
      <c r="G133" s="98"/>
      <c r="H133" s="99"/>
      <c r="I133" s="99"/>
      <c r="J133" s="99"/>
      <c r="K133" s="99"/>
      <c r="L133" s="99"/>
      <c r="M133" s="98"/>
      <c r="N133" s="98"/>
    </row>
    <row r="134" spans="5:14" ht="18" customHeight="1" x14ac:dyDescent="0.3">
      <c r="E134" s="98"/>
      <c r="F134" s="98"/>
      <c r="G134" s="98"/>
      <c r="H134" s="99"/>
      <c r="I134" s="99"/>
      <c r="J134" s="99"/>
      <c r="K134" s="99"/>
      <c r="L134" s="99"/>
      <c r="M134" s="98"/>
      <c r="N134" s="98"/>
    </row>
    <row r="135" spans="5:14" ht="18" customHeight="1" x14ac:dyDescent="0.3">
      <c r="E135" s="98"/>
      <c r="F135" s="98"/>
      <c r="G135" s="98"/>
      <c r="H135" s="99"/>
      <c r="I135" s="99"/>
      <c r="J135" s="99"/>
      <c r="K135" s="99"/>
      <c r="L135" s="99"/>
      <c r="M135" s="98"/>
      <c r="N135" s="98"/>
    </row>
    <row r="136" spans="5:14" ht="18" customHeight="1" x14ac:dyDescent="0.3">
      <c r="E136" s="98"/>
      <c r="F136" s="98"/>
      <c r="G136" s="98"/>
      <c r="H136" s="99"/>
      <c r="I136" s="99"/>
      <c r="J136" s="99"/>
      <c r="K136" s="99"/>
      <c r="L136" s="99"/>
      <c r="M136" s="98"/>
      <c r="N136" s="98"/>
    </row>
    <row r="162" spans="5:14" ht="18" customHeight="1" x14ac:dyDescent="0.3">
      <c r="E162" s="11" t="s">
        <v>4513</v>
      </c>
      <c r="F162" s="98"/>
      <c r="G162" s="98"/>
      <c r="H162" s="99"/>
      <c r="I162" s="99"/>
      <c r="J162" s="99"/>
      <c r="K162" s="99"/>
      <c r="L162" s="99"/>
      <c r="M162" s="98"/>
      <c r="N162" s="98"/>
    </row>
    <row r="163" spans="5:14" ht="18" customHeight="1" x14ac:dyDescent="0.3">
      <c r="E163" s="45" t="s">
        <v>4512</v>
      </c>
      <c r="F163" s="100"/>
      <c r="G163" s="100"/>
      <c r="H163" s="101"/>
      <c r="I163" s="101"/>
      <c r="J163" s="101"/>
      <c r="K163" s="101"/>
      <c r="L163" s="101"/>
      <c r="M163" s="100"/>
      <c r="N163" s="98"/>
    </row>
    <row r="164" spans="5:14" ht="18" customHeight="1" x14ac:dyDescent="0.3">
      <c r="E164" s="13" t="s">
        <v>4511</v>
      </c>
      <c r="F164" s="98"/>
      <c r="G164" s="98"/>
      <c r="H164" s="99"/>
      <c r="I164" s="99"/>
      <c r="J164" s="99"/>
      <c r="K164" s="99"/>
      <c r="L164" s="99"/>
      <c r="M164" s="98"/>
      <c r="N164" s="98"/>
    </row>
    <row r="165" spans="5:14" ht="18" customHeight="1" x14ac:dyDescent="0.3">
      <c r="E165" s="13" t="s">
        <v>4510</v>
      </c>
      <c r="F165" s="98"/>
      <c r="G165" s="98"/>
      <c r="H165" s="99"/>
      <c r="I165" s="99"/>
      <c r="J165" s="99"/>
      <c r="K165" s="99"/>
      <c r="L165" s="99"/>
      <c r="M165" s="98"/>
      <c r="N165" s="98"/>
    </row>
    <row r="166" spans="5:14" ht="18" customHeight="1" x14ac:dyDescent="0.3">
      <c r="E166" s="45" t="s">
        <v>4509</v>
      </c>
      <c r="F166" s="100"/>
      <c r="G166" s="100"/>
      <c r="H166" s="101"/>
      <c r="I166" s="101"/>
      <c r="J166" s="101"/>
      <c r="K166" s="101"/>
      <c r="L166" s="101"/>
      <c r="M166" s="100"/>
      <c r="N166" s="98"/>
    </row>
    <row r="167" spans="5:14" ht="18" customHeight="1" x14ac:dyDescent="0.3">
      <c r="E167" s="13" t="s">
        <v>4508</v>
      </c>
      <c r="F167" s="98"/>
      <c r="G167" s="98"/>
      <c r="H167" s="99"/>
      <c r="I167" s="99"/>
      <c r="J167" s="99"/>
      <c r="K167" s="99"/>
      <c r="L167" s="99"/>
      <c r="M167" s="98"/>
      <c r="N167" s="98"/>
    </row>
    <row r="168" spans="5:14" ht="18" customHeight="1" x14ac:dyDescent="0.3">
      <c r="E168" s="45" t="s">
        <v>4507</v>
      </c>
      <c r="F168" s="100"/>
      <c r="G168" s="100"/>
      <c r="H168" s="101"/>
      <c r="I168" s="101"/>
      <c r="J168" s="101"/>
      <c r="K168" s="101"/>
      <c r="L168" s="101"/>
      <c r="M168" s="100"/>
      <c r="N168" s="100"/>
    </row>
    <row r="169" spans="5:14" ht="18" customHeight="1" x14ac:dyDescent="0.3">
      <c r="E169" s="45" t="s">
        <v>4506</v>
      </c>
      <c r="F169" s="100"/>
      <c r="G169" s="100"/>
      <c r="H169" s="101"/>
      <c r="I169" s="101"/>
      <c r="J169" s="101"/>
      <c r="K169" s="101"/>
      <c r="L169" s="101"/>
      <c r="M169" s="100"/>
      <c r="N169" s="100"/>
    </row>
    <row r="170" spans="5:14" ht="18" customHeight="1" x14ac:dyDescent="0.3">
      <c r="E170" s="13" t="s">
        <v>2075</v>
      </c>
      <c r="F170" s="98"/>
      <c r="G170" s="98"/>
      <c r="H170" s="99"/>
      <c r="I170" s="99"/>
      <c r="J170" s="99"/>
      <c r="K170" s="99"/>
      <c r="L170" s="99"/>
      <c r="M170" s="98"/>
      <c r="N170" s="98"/>
    </row>
    <row r="175" spans="5:14" ht="18" customHeight="1" x14ac:dyDescent="0.3">
      <c r="E175" s="12" t="s">
        <v>4514</v>
      </c>
    </row>
    <row r="176" spans="5:14" ht="18" customHeight="1" x14ac:dyDescent="0.3">
      <c r="E176" s="12" t="s">
        <v>4515</v>
      </c>
    </row>
    <row r="177" spans="5:9" ht="18" customHeight="1" x14ac:dyDescent="0.3">
      <c r="E177" s="11" t="s">
        <v>4516</v>
      </c>
    </row>
    <row r="178" spans="5:9" ht="18" customHeight="1" x14ac:dyDescent="0.3">
      <c r="E178" s="13" t="s">
        <v>4517</v>
      </c>
    </row>
    <row r="179" spans="5:9" ht="18" customHeight="1" x14ac:dyDescent="0.3">
      <c r="E179" s="13" t="s">
        <v>4518</v>
      </c>
    </row>
    <row r="180" spans="5:9" ht="18" customHeight="1" x14ac:dyDescent="0.3">
      <c r="E180" s="13" t="s">
        <v>4519</v>
      </c>
    </row>
    <row r="181" spans="5:9" ht="18" customHeight="1" x14ac:dyDescent="0.3">
      <c r="E181" s="13" t="s">
        <v>4520</v>
      </c>
    </row>
    <row r="182" spans="5:9" ht="18" customHeight="1" x14ac:dyDescent="0.3">
      <c r="E182" s="13" t="s">
        <v>4521</v>
      </c>
    </row>
    <row r="183" spans="5:9" ht="18" customHeight="1" x14ac:dyDescent="0.3">
      <c r="E183" s="13" t="s">
        <v>4522</v>
      </c>
    </row>
    <row r="184" spans="5:9" ht="18" customHeight="1" x14ac:dyDescent="0.3">
      <c r="E184" s="13" t="s">
        <v>4523</v>
      </c>
    </row>
    <row r="185" spans="5:9" ht="18" customHeight="1" x14ac:dyDescent="0.3">
      <c r="E185" s="13" t="s">
        <v>4524</v>
      </c>
    </row>
    <row r="186" spans="5:9" ht="18" customHeight="1" x14ac:dyDescent="0.3">
      <c r="E186" s="106" t="s">
        <v>4570</v>
      </c>
      <c r="F186" s="105"/>
      <c r="G186" s="105"/>
      <c r="H186" s="102"/>
      <c r="I186" s="102"/>
    </row>
    <row r="187" spans="5:9" ht="18" customHeight="1" x14ac:dyDescent="0.3">
      <c r="E187" s="107" t="s">
        <v>4525</v>
      </c>
      <c r="F187" s="105"/>
      <c r="G187" s="105"/>
      <c r="H187" s="102"/>
      <c r="I187" s="102"/>
    </row>
    <row r="188" spans="5:9" ht="18" customHeight="1" x14ac:dyDescent="0.3">
      <c r="E188" s="107" t="s">
        <v>4526</v>
      </c>
      <c r="F188" s="105"/>
      <c r="G188" s="105"/>
      <c r="H188" s="102"/>
      <c r="I188" s="102"/>
    </row>
    <row r="189" spans="5:9" ht="18" customHeight="1" x14ac:dyDescent="0.3">
      <c r="E189" s="12" t="s">
        <v>4528</v>
      </c>
    </row>
    <row r="194" spans="4:8" ht="18" customHeight="1" x14ac:dyDescent="0.3">
      <c r="E194" t="s">
        <v>4527</v>
      </c>
    </row>
    <row r="203" spans="4:8" ht="18" customHeight="1" x14ac:dyDescent="0.3">
      <c r="D203" s="9" t="s">
        <v>4529</v>
      </c>
      <c r="E203" s="9"/>
      <c r="F203" s="9"/>
      <c r="G203" s="9"/>
    </row>
    <row r="205" spans="4:8" ht="18" customHeight="1" x14ac:dyDescent="0.3">
      <c r="D205" s="11" t="s">
        <v>4530</v>
      </c>
    </row>
    <row r="206" spans="4:8" ht="18" customHeight="1" x14ac:dyDescent="0.3">
      <c r="D206" s="45" t="s">
        <v>4531</v>
      </c>
      <c r="E206" s="26"/>
      <c r="F206" s="26"/>
      <c r="G206" s="26"/>
      <c r="H206" s="26"/>
    </row>
    <row r="207" spans="4:8" ht="18" customHeight="1" x14ac:dyDescent="0.3">
      <c r="D207" s="45" t="s">
        <v>4532</v>
      </c>
      <c r="E207" s="26"/>
      <c r="F207" s="26"/>
      <c r="G207" s="26"/>
      <c r="H207" s="26"/>
    </row>
    <row r="208" spans="4:8" ht="18" customHeight="1" x14ac:dyDescent="0.3">
      <c r="D208" s="13" t="s">
        <v>4533</v>
      </c>
    </row>
    <row r="209" spans="4:14" ht="18" customHeight="1" x14ac:dyDescent="0.3">
      <c r="D209" s="13" t="s">
        <v>2075</v>
      </c>
    </row>
    <row r="210" spans="4:14" ht="18" customHeight="1" x14ac:dyDescent="0.3">
      <c r="D210" s="12" t="s">
        <v>4534</v>
      </c>
    </row>
    <row r="211" spans="4:14" ht="18" customHeight="1" x14ac:dyDescent="0.3">
      <c r="D211" s="12" t="s">
        <v>4535</v>
      </c>
    </row>
    <row r="212" spans="4:14" ht="18" customHeight="1" x14ac:dyDescent="0.3">
      <c r="D212" s="29" t="s">
        <v>4536</v>
      </c>
      <c r="E212" s="26"/>
      <c r="F212" s="26"/>
      <c r="G212" s="26"/>
      <c r="H212" s="26"/>
      <c r="I212" s="26"/>
      <c r="J212" s="26"/>
      <c r="K212" s="26"/>
      <c r="L212" s="26"/>
      <c r="M212" s="26"/>
      <c r="N212" s="26"/>
    </row>
    <row r="213" spans="4:14" ht="18" customHeight="1" x14ac:dyDescent="0.3">
      <c r="D213" s="29" t="s">
        <v>4537</v>
      </c>
      <c r="E213" s="26"/>
      <c r="F213" s="26"/>
      <c r="G213" s="26"/>
      <c r="H213" s="26"/>
      <c r="I213" s="26"/>
      <c r="J213" s="26"/>
      <c r="K213" s="26"/>
      <c r="L213" s="26"/>
      <c r="M213" s="26"/>
      <c r="N213" s="26"/>
    </row>
    <row r="214" spans="4:14" ht="18" customHeight="1" x14ac:dyDescent="0.3">
      <c r="D214" s="45" t="s">
        <v>4538</v>
      </c>
      <c r="E214" s="26"/>
      <c r="F214" s="26"/>
      <c r="G214" s="26"/>
      <c r="H214" s="26"/>
      <c r="I214" s="26"/>
      <c r="J214" s="26"/>
      <c r="K214" s="26"/>
      <c r="L214" s="26"/>
      <c r="M214" s="26"/>
      <c r="N214" s="26"/>
    </row>
    <row r="215" spans="4:14" ht="18" customHeight="1" x14ac:dyDescent="0.3">
      <c r="D215" s="45" t="s">
        <v>1717</v>
      </c>
      <c r="E215" s="26"/>
      <c r="F215" s="26"/>
      <c r="G215" s="26"/>
      <c r="H215" s="26"/>
      <c r="I215" s="26"/>
      <c r="J215" s="26"/>
      <c r="K215" s="26"/>
      <c r="L215" s="26"/>
      <c r="M215" s="26"/>
      <c r="N215" s="26"/>
    </row>
    <row r="216" spans="4:14" ht="18" customHeight="1" x14ac:dyDescent="0.3">
      <c r="D216" s="45" t="s">
        <v>4539</v>
      </c>
      <c r="E216" s="26"/>
      <c r="F216" s="26"/>
      <c r="G216" s="26"/>
      <c r="H216" s="26"/>
      <c r="I216" s="26"/>
      <c r="J216" s="26"/>
      <c r="K216" s="26"/>
      <c r="L216" s="26"/>
      <c r="M216" s="26"/>
      <c r="N216" s="26"/>
    </row>
    <row r="217" spans="4:14" ht="18" customHeight="1" x14ac:dyDescent="0.3">
      <c r="D217" s="103" t="s">
        <v>4540</v>
      </c>
      <c r="E217" s="14"/>
      <c r="F217" s="14"/>
      <c r="G217" s="14"/>
      <c r="H217" s="14"/>
      <c r="I217" s="14"/>
      <c r="J217" s="14"/>
      <c r="K217" s="14"/>
      <c r="L217" s="14"/>
      <c r="M217" s="14"/>
      <c r="N217" s="14"/>
    </row>
    <row r="218" spans="4:14" ht="18" customHeight="1" x14ac:dyDescent="0.3">
      <c r="D218" s="103" t="s">
        <v>4541</v>
      </c>
      <c r="E218" s="14"/>
      <c r="F218" s="14"/>
      <c r="G218" s="14"/>
      <c r="H218" s="14"/>
      <c r="I218" s="14"/>
      <c r="J218" s="14"/>
      <c r="K218" s="14"/>
      <c r="L218" s="14"/>
      <c r="M218" s="14"/>
      <c r="N218" s="14"/>
    </row>
    <row r="219" spans="4:14" ht="18" customHeight="1" x14ac:dyDescent="0.3">
      <c r="D219" s="104" t="s">
        <v>4472</v>
      </c>
      <c r="E219" s="14"/>
      <c r="F219" s="14"/>
      <c r="G219" s="14"/>
      <c r="H219" s="14"/>
      <c r="I219" s="14"/>
      <c r="J219" s="14"/>
      <c r="K219" s="14"/>
      <c r="L219" s="14"/>
      <c r="M219" s="14"/>
      <c r="N219" s="14"/>
    </row>
    <row r="220" spans="4:14" ht="18" customHeight="1" x14ac:dyDescent="0.3">
      <c r="D220" s="103" t="s">
        <v>4542</v>
      </c>
      <c r="E220" s="14"/>
      <c r="F220" s="14"/>
      <c r="G220" s="14"/>
      <c r="H220" s="14"/>
      <c r="I220" s="14"/>
      <c r="J220" s="14"/>
      <c r="K220" s="14"/>
      <c r="L220" s="14"/>
      <c r="M220" s="14"/>
      <c r="N220" s="14"/>
    </row>
    <row r="221" spans="4:14" ht="18" customHeight="1" x14ac:dyDescent="0.3">
      <c r="D221" s="81" t="s">
        <v>4543</v>
      </c>
      <c r="E221" s="14"/>
      <c r="F221" s="14"/>
      <c r="G221" s="14"/>
      <c r="H221" s="14"/>
      <c r="I221" s="14"/>
      <c r="J221" s="14"/>
      <c r="K221" s="14"/>
      <c r="L221" s="14"/>
      <c r="M221" s="14"/>
      <c r="N221" s="14"/>
    </row>
    <row r="222" spans="4:14" ht="18" customHeight="1" x14ac:dyDescent="0.3">
      <c r="D222" s="12" t="s">
        <v>4544</v>
      </c>
    </row>
    <row r="223" spans="4:14" ht="18" customHeight="1" x14ac:dyDescent="0.3">
      <c r="D223" s="13" t="s">
        <v>4545</v>
      </c>
    </row>
    <row r="224" spans="4:14" ht="18" customHeight="1" x14ac:dyDescent="0.3">
      <c r="D224" s="13" t="s">
        <v>3802</v>
      </c>
    </row>
    <row r="225" spans="3:21" ht="18" customHeight="1" x14ac:dyDescent="0.3">
      <c r="D225" s="13" t="s">
        <v>4546</v>
      </c>
    </row>
    <row r="226" spans="3:21" ht="18" customHeight="1" x14ac:dyDescent="0.3">
      <c r="D226" s="45" t="s">
        <v>4547</v>
      </c>
      <c r="E226" s="26"/>
      <c r="F226" s="26"/>
      <c r="G226" s="26"/>
      <c r="H226" s="26"/>
      <c r="I226" s="26"/>
    </row>
    <row r="227" spans="3:21" ht="18" customHeight="1" x14ac:dyDescent="0.3">
      <c r="D227" s="45" t="s">
        <v>4548</v>
      </c>
      <c r="E227" s="26"/>
      <c r="F227" s="26"/>
      <c r="G227" s="26"/>
      <c r="H227" s="26"/>
      <c r="I227" s="26"/>
    </row>
    <row r="228" spans="3:21" ht="18" customHeight="1" x14ac:dyDescent="0.3">
      <c r="D228" s="45" t="s">
        <v>4549</v>
      </c>
      <c r="E228" s="26"/>
      <c r="F228" s="26"/>
      <c r="G228" s="26"/>
      <c r="H228" s="26"/>
      <c r="I228" s="26"/>
    </row>
    <row r="229" spans="3:21" ht="18" customHeight="1" x14ac:dyDescent="0.3">
      <c r="D229" s="45" t="s">
        <v>4550</v>
      </c>
      <c r="E229" s="26"/>
      <c r="F229" s="26"/>
      <c r="G229" s="26"/>
      <c r="H229" s="26"/>
      <c r="I229" s="26"/>
    </row>
    <row r="230" spans="3:21" ht="18" customHeight="1" x14ac:dyDescent="0.3">
      <c r="D230" s="13" t="s">
        <v>4347</v>
      </c>
    </row>
    <row r="231" spans="3:21" ht="18" customHeight="1" x14ac:dyDescent="0.3">
      <c r="D231" s="13" t="s">
        <v>4551</v>
      </c>
    </row>
    <row r="232" spans="3:21" ht="18" customHeight="1" x14ac:dyDescent="0.3">
      <c r="D232" s="13" t="s">
        <v>4552</v>
      </c>
    </row>
    <row r="233" spans="3:21" ht="18" customHeight="1" x14ac:dyDescent="0.3">
      <c r="D233" s="81" t="s">
        <v>4553</v>
      </c>
      <c r="E233" s="14"/>
      <c r="F233" s="14"/>
      <c r="G233" s="14"/>
      <c r="H233" s="14"/>
      <c r="I233" s="14"/>
      <c r="J233" s="14"/>
      <c r="K233" s="14"/>
      <c r="L233" s="14"/>
      <c r="M233" s="14"/>
      <c r="N233" s="14"/>
    </row>
    <row r="234" spans="3:21" ht="18" customHeight="1" x14ac:dyDescent="0.3">
      <c r="D234" s="81" t="s">
        <v>4554</v>
      </c>
      <c r="E234" s="14"/>
      <c r="F234" s="14"/>
      <c r="G234" s="14"/>
      <c r="H234" s="14"/>
      <c r="I234" s="14"/>
      <c r="J234" s="14"/>
      <c r="K234" s="14"/>
      <c r="L234" s="14"/>
      <c r="M234" s="14"/>
      <c r="N234" s="14"/>
    </row>
    <row r="236" spans="3:21" ht="18" customHeight="1" x14ac:dyDescent="0.3">
      <c r="C236" s="9" t="s">
        <v>4555</v>
      </c>
      <c r="D236" s="9"/>
      <c r="E236" s="9"/>
    </row>
    <row r="237" spans="3:21" ht="18" customHeight="1" x14ac:dyDescent="0.3">
      <c r="D237" t="s">
        <v>4556</v>
      </c>
    </row>
    <row r="239" spans="3:21" ht="18" customHeight="1" x14ac:dyDescent="0.3">
      <c r="D239" s="191" t="s">
        <v>4557</v>
      </c>
      <c r="E239" s="191"/>
      <c r="F239" s="191"/>
      <c r="G239" s="191"/>
      <c r="H239" s="192" t="s">
        <v>12</v>
      </c>
      <c r="I239" s="192"/>
      <c r="J239" s="192"/>
      <c r="K239" s="192"/>
      <c r="L239" s="192"/>
      <c r="M239" s="192"/>
      <c r="N239" s="192"/>
      <c r="O239" s="192"/>
      <c r="P239" s="192"/>
      <c r="Q239" s="192"/>
      <c r="R239" s="192"/>
      <c r="S239" s="192"/>
      <c r="T239" s="192"/>
      <c r="U239" s="192"/>
    </row>
    <row r="240" spans="3:21" ht="18" customHeight="1" x14ac:dyDescent="0.3">
      <c r="D240" s="190" t="s">
        <v>4558</v>
      </c>
      <c r="E240" s="190"/>
      <c r="F240" s="190"/>
      <c r="G240" s="190"/>
      <c r="H240" s="150" t="s">
        <v>4559</v>
      </c>
      <c r="I240" s="150"/>
      <c r="J240" s="150"/>
      <c r="K240" s="150"/>
      <c r="L240" s="150"/>
      <c r="M240" s="150"/>
      <c r="N240" s="150"/>
      <c r="O240" s="150"/>
      <c r="P240" s="150"/>
      <c r="Q240" s="150"/>
      <c r="R240" s="150"/>
      <c r="S240" s="150"/>
      <c r="T240" s="150"/>
      <c r="U240" s="150"/>
    </row>
    <row r="241" spans="4:21" ht="18" customHeight="1" x14ac:dyDescent="0.3">
      <c r="D241" s="190" t="s">
        <v>4560</v>
      </c>
      <c r="E241" s="190"/>
      <c r="F241" s="190"/>
      <c r="G241" s="190"/>
      <c r="H241" s="177" t="s">
        <v>4561</v>
      </c>
      <c r="I241" s="177"/>
      <c r="J241" s="177"/>
      <c r="K241" s="177"/>
      <c r="L241" s="177"/>
      <c r="M241" s="177"/>
      <c r="N241" s="177"/>
      <c r="O241" s="177"/>
      <c r="P241" s="177"/>
      <c r="Q241" s="177"/>
      <c r="R241" s="177"/>
      <c r="S241" s="177"/>
      <c r="T241" s="177"/>
      <c r="U241" s="177"/>
    </row>
    <row r="242" spans="4:21" ht="18" customHeight="1" x14ac:dyDescent="0.3">
      <c r="D242" s="190" t="s">
        <v>4562</v>
      </c>
      <c r="E242" s="190"/>
      <c r="F242" s="190"/>
      <c r="G242" s="190"/>
      <c r="H242" s="177" t="s">
        <v>4501</v>
      </c>
      <c r="I242" s="177"/>
      <c r="J242" s="177"/>
      <c r="K242" s="177"/>
      <c r="L242" s="177"/>
      <c r="M242" s="177"/>
      <c r="N242" s="177"/>
      <c r="O242" s="177"/>
      <c r="P242" s="177"/>
      <c r="Q242" s="177"/>
      <c r="R242" s="177"/>
      <c r="S242" s="177"/>
      <c r="T242" s="177"/>
      <c r="U242" s="177"/>
    </row>
    <row r="243" spans="4:21" ht="18" customHeight="1" x14ac:dyDescent="0.3">
      <c r="D243" s="190" t="s">
        <v>4563</v>
      </c>
      <c r="E243" s="190"/>
      <c r="F243" s="190"/>
      <c r="G243" s="190"/>
      <c r="H243" s="177" t="s">
        <v>4564</v>
      </c>
      <c r="I243" s="177"/>
      <c r="J243" s="177"/>
      <c r="K243" s="177"/>
      <c r="L243" s="177"/>
      <c r="M243" s="177"/>
      <c r="N243" s="177"/>
      <c r="O243" s="177"/>
      <c r="P243" s="177"/>
      <c r="Q243" s="177"/>
      <c r="R243" s="177"/>
      <c r="S243" s="177"/>
      <c r="T243" s="177"/>
      <c r="U243" s="177"/>
    </row>
    <row r="245" spans="4:21" ht="18" customHeight="1" x14ac:dyDescent="0.3">
      <c r="D245" s="11" t="s">
        <v>4565</v>
      </c>
    </row>
    <row r="246" spans="4:21" ht="18" customHeight="1" x14ac:dyDescent="0.3">
      <c r="D246" s="13" t="s">
        <v>4566</v>
      </c>
    </row>
    <row r="247" spans="4:21" ht="18" customHeight="1" x14ac:dyDescent="0.3">
      <c r="D247" s="13" t="s">
        <v>4567</v>
      </c>
    </row>
    <row r="248" spans="4:21" ht="18" customHeight="1" x14ac:dyDescent="0.3">
      <c r="D248" s="13" t="s">
        <v>4568</v>
      </c>
    </row>
    <row r="249" spans="4:21" ht="18" customHeight="1" x14ac:dyDescent="0.3">
      <c r="D249" s="11" t="s">
        <v>4569</v>
      </c>
    </row>
    <row r="250" spans="4:21" ht="18" customHeight="1" x14ac:dyDescent="0.3">
      <c r="D250" s="13" t="s">
        <v>197</v>
      </c>
    </row>
    <row r="271" spans="4:6" ht="18" customHeight="1" x14ac:dyDescent="0.3">
      <c r="D271" s="9" t="s">
        <v>4571</v>
      </c>
      <c r="E271" s="9"/>
      <c r="F271" s="9"/>
    </row>
    <row r="272" spans="4:6" ht="18" customHeight="1" x14ac:dyDescent="0.3">
      <c r="E272" t="s">
        <v>4574</v>
      </c>
    </row>
    <row r="273" spans="5:9" ht="18" customHeight="1" x14ac:dyDescent="0.3">
      <c r="E273" t="s">
        <v>4572</v>
      </c>
    </row>
    <row r="274" spans="5:9" ht="18" customHeight="1" x14ac:dyDescent="0.3">
      <c r="E274" s="10" t="s">
        <v>4573</v>
      </c>
      <c r="F274" s="10"/>
    </row>
    <row r="277" spans="5:9" ht="18" customHeight="1" x14ac:dyDescent="0.3">
      <c r="E277" s="9" t="s">
        <v>4581</v>
      </c>
      <c r="F277" s="9"/>
      <c r="G277" s="9"/>
      <c r="H277" s="9"/>
      <c r="I277" s="9"/>
    </row>
    <row r="279" spans="5:9" ht="18" customHeight="1" x14ac:dyDescent="0.3">
      <c r="F279" t="s">
        <v>4582</v>
      </c>
    </row>
    <row r="281" spans="5:9" ht="18" customHeight="1" x14ac:dyDescent="0.3">
      <c r="F281" s="12" t="s">
        <v>4583</v>
      </c>
    </row>
    <row r="282" spans="5:9" ht="18" customHeight="1" x14ac:dyDescent="0.3">
      <c r="F282" s="13" t="s">
        <v>4584</v>
      </c>
    </row>
    <row r="283" spans="5:9" ht="18" customHeight="1" x14ac:dyDescent="0.3">
      <c r="F283" s="11" t="s">
        <v>4585</v>
      </c>
    </row>
    <row r="284" spans="5:9" ht="18" customHeight="1" x14ac:dyDescent="0.3">
      <c r="F284" s="13" t="s">
        <v>2076</v>
      </c>
    </row>
    <row r="285" spans="5:9" ht="18" customHeight="1" x14ac:dyDescent="0.3">
      <c r="F285" s="11" t="s">
        <v>4542</v>
      </c>
    </row>
    <row r="286" spans="5:9" ht="18" customHeight="1" x14ac:dyDescent="0.3">
      <c r="F286" s="11" t="s">
        <v>4586</v>
      </c>
    </row>
    <row r="287" spans="5:9" ht="18" customHeight="1" x14ac:dyDescent="0.3">
      <c r="F287" s="11" t="s">
        <v>4587</v>
      </c>
    </row>
    <row r="288" spans="5:9" ht="18" customHeight="1" x14ac:dyDescent="0.3">
      <c r="F288" s="11" t="s">
        <v>4588</v>
      </c>
    </row>
    <row r="289" spans="4:9" ht="18" customHeight="1" x14ac:dyDescent="0.3">
      <c r="F289" s="11" t="s">
        <v>4589</v>
      </c>
    </row>
    <row r="290" spans="4:9" ht="18" customHeight="1" x14ac:dyDescent="0.3">
      <c r="F290" s="13" t="s">
        <v>4590</v>
      </c>
    </row>
    <row r="291" spans="4:9" ht="18" customHeight="1" x14ac:dyDescent="0.3">
      <c r="F291" s="11" t="s">
        <v>4586</v>
      </c>
    </row>
    <row r="292" spans="4:9" ht="18" customHeight="1" x14ac:dyDescent="0.3">
      <c r="F292" s="13" t="s">
        <v>4591</v>
      </c>
    </row>
    <row r="293" spans="4:9" ht="18" customHeight="1" x14ac:dyDescent="0.3">
      <c r="F293" s="12" t="s">
        <v>4592</v>
      </c>
    </row>
    <row r="294" spans="4:9" ht="18" customHeight="1" x14ac:dyDescent="0.3">
      <c r="F294" s="11" t="s">
        <v>4586</v>
      </c>
    </row>
    <row r="295" spans="4:9" ht="18" customHeight="1" x14ac:dyDescent="0.3">
      <c r="F295" s="11" t="s">
        <v>4593</v>
      </c>
    </row>
    <row r="296" spans="4:9" ht="18" customHeight="1" x14ac:dyDescent="0.3">
      <c r="F296" s="13" t="s">
        <v>197</v>
      </c>
    </row>
    <row r="297" spans="4:9" ht="18" customHeight="1" x14ac:dyDescent="0.3">
      <c r="F297" s="13" t="s">
        <v>4594</v>
      </c>
    </row>
    <row r="298" spans="4:9" ht="18" customHeight="1" x14ac:dyDescent="0.3">
      <c r="F298" s="13" t="s">
        <v>4595</v>
      </c>
    </row>
    <row r="299" spans="4:9" ht="18" customHeight="1" x14ac:dyDescent="0.3">
      <c r="F299" s="12" t="s">
        <v>4596</v>
      </c>
    </row>
    <row r="300" spans="4:9" ht="18" customHeight="1" x14ac:dyDescent="0.3">
      <c r="F300" s="13" t="s">
        <v>4597</v>
      </c>
    </row>
    <row r="301" spans="4:9" ht="18" customHeight="1" x14ac:dyDescent="0.3">
      <c r="F301" s="13" t="s">
        <v>4598</v>
      </c>
    </row>
    <row r="302" spans="4:9" ht="18" customHeight="1" x14ac:dyDescent="0.3">
      <c r="F302" s="13" t="s">
        <v>4599</v>
      </c>
    </row>
    <row r="304" spans="4:9" ht="18" customHeight="1" x14ac:dyDescent="0.3">
      <c r="D304" s="9" t="s">
        <v>4600</v>
      </c>
      <c r="E304" s="9"/>
      <c r="F304" s="9"/>
      <c r="G304" s="9"/>
      <c r="H304" s="9"/>
      <c r="I304" s="9"/>
    </row>
    <row r="305" spans="5:6" ht="18" customHeight="1" x14ac:dyDescent="0.3">
      <c r="E305" t="s">
        <v>4601</v>
      </c>
    </row>
    <row r="306" spans="5:6" ht="18" customHeight="1" x14ac:dyDescent="0.3">
      <c r="F306" s="13" t="s">
        <v>4602</v>
      </c>
    </row>
    <row r="307" spans="5:6" ht="18" customHeight="1" x14ac:dyDescent="0.3">
      <c r="F307" s="13" t="s">
        <v>4598</v>
      </c>
    </row>
    <row r="308" spans="5:6" ht="18" customHeight="1" x14ac:dyDescent="0.3">
      <c r="F308" s="13" t="s">
        <v>4599</v>
      </c>
    </row>
    <row r="309" spans="5:6" ht="18" customHeight="1" x14ac:dyDescent="0.3">
      <c r="E309" s="12" t="s">
        <v>4603</v>
      </c>
    </row>
    <row r="310" spans="5:6" ht="18" customHeight="1" x14ac:dyDescent="0.3">
      <c r="E310" s="12" t="s">
        <v>4604</v>
      </c>
    </row>
    <row r="311" spans="5:6" ht="18" customHeight="1" x14ac:dyDescent="0.3">
      <c r="E311" s="12" t="s">
        <v>4605</v>
      </c>
    </row>
    <row r="312" spans="5:6" ht="18" customHeight="1" x14ac:dyDescent="0.3">
      <c r="E312" s="12" t="s">
        <v>4606</v>
      </c>
    </row>
    <row r="313" spans="5:6" ht="18" customHeight="1" x14ac:dyDescent="0.3">
      <c r="E313" s="11" t="s">
        <v>4607</v>
      </c>
    </row>
    <row r="314" spans="5:6" ht="18" customHeight="1" x14ac:dyDescent="0.3">
      <c r="E314" s="13" t="s">
        <v>4608</v>
      </c>
    </row>
    <row r="315" spans="5:6" ht="18" customHeight="1" x14ac:dyDescent="0.3">
      <c r="E315" s="13" t="s">
        <v>4609</v>
      </c>
    </row>
    <row r="316" spans="5:6" ht="18" customHeight="1" x14ac:dyDescent="0.3">
      <c r="E316" s="13" t="s">
        <v>4610</v>
      </c>
    </row>
    <row r="317" spans="5:6" ht="18" customHeight="1" x14ac:dyDescent="0.3">
      <c r="E317" s="13" t="s">
        <v>4245</v>
      </c>
    </row>
    <row r="318" spans="5:6" ht="18" customHeight="1" x14ac:dyDescent="0.3">
      <c r="E318" s="11" t="s">
        <v>4611</v>
      </c>
    </row>
    <row r="319" spans="5:6" ht="18" customHeight="1" x14ac:dyDescent="0.3">
      <c r="E319" s="13" t="s">
        <v>4612</v>
      </c>
    </row>
    <row r="320" spans="5:6" ht="18" customHeight="1" x14ac:dyDescent="0.3">
      <c r="E320" s="13" t="s">
        <v>4613</v>
      </c>
    </row>
    <row r="321" spans="5:8" ht="18" customHeight="1" x14ac:dyDescent="0.3">
      <c r="E321" s="13" t="s">
        <v>4614</v>
      </c>
    </row>
    <row r="322" spans="5:8" ht="18" customHeight="1" x14ac:dyDescent="0.3">
      <c r="E322" s="13" t="s">
        <v>4107</v>
      </c>
    </row>
    <row r="323" spans="5:8" ht="18" customHeight="1" x14ac:dyDescent="0.3">
      <c r="E323" s="13" t="s">
        <v>4615</v>
      </c>
    </row>
    <row r="324" spans="5:8" ht="18" customHeight="1" x14ac:dyDescent="0.3">
      <c r="E324" s="13" t="s">
        <v>4616</v>
      </c>
    </row>
    <row r="325" spans="5:8" ht="18" customHeight="1" x14ac:dyDescent="0.3">
      <c r="E325" s="13" t="s">
        <v>4617</v>
      </c>
    </row>
    <row r="326" spans="5:8" ht="18" customHeight="1" x14ac:dyDescent="0.3">
      <c r="E326" s="13" t="s">
        <v>2075</v>
      </c>
    </row>
    <row r="327" spans="5:8" ht="18" customHeight="1" x14ac:dyDescent="0.3">
      <c r="E327" s="30" t="s">
        <v>4618</v>
      </c>
      <c r="F327" s="9"/>
      <c r="G327" s="9"/>
      <c r="H327" s="9"/>
    </row>
    <row r="328" spans="5:8" ht="18" customHeight="1" x14ac:dyDescent="0.3">
      <c r="E328" s="11" t="s">
        <v>4611</v>
      </c>
    </row>
    <row r="329" spans="5:8" ht="18" customHeight="1" x14ac:dyDescent="0.3">
      <c r="E329" s="13" t="s">
        <v>4612</v>
      </c>
    </row>
    <row r="330" spans="5:8" ht="18" customHeight="1" x14ac:dyDescent="0.3">
      <c r="E330" s="13" t="s">
        <v>4613</v>
      </c>
    </row>
    <row r="331" spans="5:8" ht="18" customHeight="1" x14ac:dyDescent="0.3">
      <c r="E331" s="13" t="s">
        <v>4614</v>
      </c>
    </row>
    <row r="332" spans="5:8" ht="18" customHeight="1" x14ac:dyDescent="0.3">
      <c r="E332" s="13" t="s">
        <v>4107</v>
      </c>
    </row>
    <row r="333" spans="5:8" ht="18" customHeight="1" x14ac:dyDescent="0.3">
      <c r="E333" s="13" t="s">
        <v>4615</v>
      </c>
    </row>
    <row r="334" spans="5:8" ht="18" customHeight="1" x14ac:dyDescent="0.3">
      <c r="E334" s="13" t="s">
        <v>4619</v>
      </c>
    </row>
    <row r="335" spans="5:8" ht="18" customHeight="1" x14ac:dyDescent="0.3">
      <c r="E335" s="13" t="s">
        <v>4620</v>
      </c>
    </row>
    <row r="336" spans="5:8" ht="18" customHeight="1" x14ac:dyDescent="0.3">
      <c r="E336" s="13" t="s">
        <v>2075</v>
      </c>
    </row>
    <row r="337" spans="5:9" ht="18" customHeight="1" x14ac:dyDescent="0.3">
      <c r="E337" s="13" t="s">
        <v>1717</v>
      </c>
    </row>
    <row r="338" spans="5:9" ht="18" customHeight="1" x14ac:dyDescent="0.3">
      <c r="E338" s="13" t="s">
        <v>4621</v>
      </c>
    </row>
    <row r="339" spans="5:9" ht="18" customHeight="1" x14ac:dyDescent="0.3">
      <c r="E339" s="11" t="s">
        <v>4611</v>
      </c>
    </row>
    <row r="340" spans="5:9" ht="18" customHeight="1" x14ac:dyDescent="0.3">
      <c r="E340" s="13" t="s">
        <v>4612</v>
      </c>
    </row>
    <row r="341" spans="5:9" ht="18" customHeight="1" x14ac:dyDescent="0.3">
      <c r="E341" s="13" t="s">
        <v>4613</v>
      </c>
    </row>
    <row r="342" spans="5:9" ht="18" customHeight="1" x14ac:dyDescent="0.3">
      <c r="E342" s="13" t="s">
        <v>4614</v>
      </c>
    </row>
    <row r="343" spans="5:9" ht="18" customHeight="1" x14ac:dyDescent="0.3">
      <c r="E343" s="13" t="s">
        <v>4107</v>
      </c>
    </row>
    <row r="344" spans="5:9" ht="18" customHeight="1" x14ac:dyDescent="0.3">
      <c r="E344" s="13" t="s">
        <v>4622</v>
      </c>
    </row>
    <row r="345" spans="5:9" ht="18" customHeight="1" x14ac:dyDescent="0.3">
      <c r="E345" s="13" t="s">
        <v>4616</v>
      </c>
    </row>
    <row r="346" spans="5:9" ht="18" customHeight="1" x14ac:dyDescent="0.3">
      <c r="E346" s="13" t="s">
        <v>4617</v>
      </c>
    </row>
    <row r="347" spans="5:9" ht="18" customHeight="1" x14ac:dyDescent="0.3">
      <c r="E347" s="13" t="s">
        <v>2075</v>
      </c>
    </row>
    <row r="348" spans="5:9" ht="18" customHeight="1" x14ac:dyDescent="0.3">
      <c r="E348" s="30" t="s">
        <v>4623</v>
      </c>
      <c r="F348" s="9"/>
      <c r="G348" s="9"/>
      <c r="H348" s="9"/>
      <c r="I348" s="9"/>
    </row>
    <row r="349" spans="5:9" ht="18" customHeight="1" x14ac:dyDescent="0.3">
      <c r="E349" s="30" t="s">
        <v>4624</v>
      </c>
      <c r="F349" s="9"/>
      <c r="G349" s="9"/>
      <c r="H349" s="9"/>
      <c r="I349" s="9"/>
    </row>
    <row r="350" spans="5:9" ht="18" customHeight="1" x14ac:dyDescent="0.3">
      <c r="E350" s="11" t="s">
        <v>4611</v>
      </c>
    </row>
    <row r="351" spans="5:9" ht="18" customHeight="1" x14ac:dyDescent="0.3">
      <c r="E351" s="13" t="s">
        <v>4612</v>
      </c>
    </row>
    <row r="352" spans="5:9" ht="18" customHeight="1" x14ac:dyDescent="0.3">
      <c r="E352" s="13" t="s">
        <v>4613</v>
      </c>
    </row>
    <row r="353" spans="5:8" ht="18" customHeight="1" x14ac:dyDescent="0.3">
      <c r="E353" s="13" t="s">
        <v>4614</v>
      </c>
    </row>
    <row r="354" spans="5:8" ht="18" customHeight="1" x14ac:dyDescent="0.3">
      <c r="E354" s="13" t="s">
        <v>4107</v>
      </c>
    </row>
    <row r="355" spans="5:8" ht="18" customHeight="1" x14ac:dyDescent="0.3">
      <c r="E355" s="13" t="s">
        <v>4625</v>
      </c>
    </row>
    <row r="356" spans="5:8" ht="18" customHeight="1" x14ac:dyDescent="0.3">
      <c r="E356" s="13" t="s">
        <v>4616</v>
      </c>
    </row>
    <row r="357" spans="5:8" ht="18" customHeight="1" x14ac:dyDescent="0.3">
      <c r="E357" s="13" t="s">
        <v>4617</v>
      </c>
    </row>
    <row r="358" spans="5:8" ht="18" customHeight="1" x14ac:dyDescent="0.3">
      <c r="E358" s="13" t="s">
        <v>2075</v>
      </c>
    </row>
    <row r="359" spans="5:8" ht="18" customHeight="1" x14ac:dyDescent="0.3">
      <c r="E359" s="30" t="s">
        <v>4626</v>
      </c>
      <c r="F359" s="9"/>
      <c r="G359" s="9"/>
      <c r="H359" s="9"/>
    </row>
    <row r="360" spans="5:8" ht="18" customHeight="1" x14ac:dyDescent="0.3">
      <c r="E360" s="11" t="s">
        <v>4611</v>
      </c>
    </row>
    <row r="361" spans="5:8" ht="18" customHeight="1" x14ac:dyDescent="0.3">
      <c r="E361" s="13" t="s">
        <v>4612</v>
      </c>
    </row>
    <row r="362" spans="5:8" ht="18" customHeight="1" x14ac:dyDescent="0.3">
      <c r="E362" s="13" t="s">
        <v>4613</v>
      </c>
    </row>
    <row r="363" spans="5:8" ht="18" customHeight="1" x14ac:dyDescent="0.3">
      <c r="E363" s="13" t="s">
        <v>4614</v>
      </c>
    </row>
    <row r="364" spans="5:8" ht="18" customHeight="1" x14ac:dyDescent="0.3">
      <c r="E364" s="13" t="s">
        <v>4107</v>
      </c>
    </row>
    <row r="365" spans="5:8" ht="18" customHeight="1" x14ac:dyDescent="0.3">
      <c r="E365" s="13" t="s">
        <v>4625</v>
      </c>
    </row>
    <row r="366" spans="5:8" ht="18" customHeight="1" x14ac:dyDescent="0.3">
      <c r="E366" s="13" t="s">
        <v>4627</v>
      </c>
    </row>
    <row r="367" spans="5:8" ht="18" customHeight="1" x14ac:dyDescent="0.3">
      <c r="E367" s="13" t="s">
        <v>4617</v>
      </c>
    </row>
    <row r="368" spans="5:8" ht="18" customHeight="1" x14ac:dyDescent="0.3">
      <c r="E368" s="13" t="s">
        <v>2075</v>
      </c>
    </row>
    <row r="369" spans="4:7" ht="18" customHeight="1" x14ac:dyDescent="0.3">
      <c r="E369" s="11" t="s">
        <v>4628</v>
      </c>
    </row>
    <row r="371" spans="4:7" ht="18" customHeight="1" x14ac:dyDescent="0.3">
      <c r="D371" s="9" t="s">
        <v>4629</v>
      </c>
      <c r="E371" s="9"/>
      <c r="F371" s="9"/>
      <c r="G371" s="9"/>
    </row>
    <row r="372" spans="4:7" ht="18" customHeight="1" x14ac:dyDescent="0.3">
      <c r="E372" t="s">
        <v>4632</v>
      </c>
    </row>
    <row r="374" spans="4:7" ht="18" customHeight="1" x14ac:dyDescent="0.3">
      <c r="E374" t="s">
        <v>4633</v>
      </c>
    </row>
    <row r="375" spans="4:7" ht="18" customHeight="1" x14ac:dyDescent="0.3">
      <c r="F375" s="11" t="s">
        <v>4634</v>
      </c>
    </row>
    <row r="376" spans="4:7" ht="18" customHeight="1" x14ac:dyDescent="0.3">
      <c r="F376" s="13" t="s">
        <v>4635</v>
      </c>
    </row>
    <row r="377" spans="4:7" ht="18" customHeight="1" x14ac:dyDescent="0.3">
      <c r="F377" s="13" t="s">
        <v>4609</v>
      </c>
    </row>
    <row r="378" spans="4:7" ht="18" customHeight="1" x14ac:dyDescent="0.3">
      <c r="F378" s="13" t="s">
        <v>4610</v>
      </c>
    </row>
    <row r="379" spans="4:7" ht="18" customHeight="1" x14ac:dyDescent="0.3">
      <c r="F379" s="13" t="s">
        <v>4245</v>
      </c>
    </row>
    <row r="381" spans="4:7" ht="18" customHeight="1" x14ac:dyDescent="0.3">
      <c r="E381" s="12" t="s">
        <v>4636</v>
      </c>
    </row>
    <row r="382" spans="4:7" ht="18" customHeight="1" x14ac:dyDescent="0.3">
      <c r="E382" s="12" t="s">
        <v>4637</v>
      </c>
    </row>
    <row r="383" spans="4:7" ht="18" customHeight="1" x14ac:dyDescent="0.3">
      <c r="E383" s="12" t="s">
        <v>4638</v>
      </c>
    </row>
    <row r="384" spans="4:7" ht="18" customHeight="1" x14ac:dyDescent="0.3">
      <c r="E384" s="12" t="s">
        <v>4639</v>
      </c>
    </row>
    <row r="385" spans="5:5" ht="18" customHeight="1" x14ac:dyDescent="0.3">
      <c r="E385" s="12" t="s">
        <v>4640</v>
      </c>
    </row>
    <row r="386" spans="5:5" ht="18" customHeight="1" x14ac:dyDescent="0.3">
      <c r="E386" s="12" t="s">
        <v>4641</v>
      </c>
    </row>
    <row r="387" spans="5:5" ht="18" customHeight="1" x14ac:dyDescent="0.3">
      <c r="E387" s="12" t="s">
        <v>4642</v>
      </c>
    </row>
    <row r="388" spans="5:5" ht="18" customHeight="1" x14ac:dyDescent="0.3">
      <c r="E388" s="12" t="s">
        <v>4643</v>
      </c>
    </row>
    <row r="389" spans="5:5" ht="18" customHeight="1" x14ac:dyDescent="0.3">
      <c r="E389" s="12" t="s">
        <v>4644</v>
      </c>
    </row>
    <row r="390" spans="5:5" ht="18" customHeight="1" x14ac:dyDescent="0.3">
      <c r="E390" s="12" t="s">
        <v>4645</v>
      </c>
    </row>
    <row r="391" spans="5:5" ht="18" customHeight="1" x14ac:dyDescent="0.3">
      <c r="E391" s="12" t="s">
        <v>4646</v>
      </c>
    </row>
    <row r="392" spans="5:5" ht="18" customHeight="1" x14ac:dyDescent="0.3">
      <c r="E392" s="12" t="s">
        <v>4647</v>
      </c>
    </row>
    <row r="393" spans="5:5" ht="18" customHeight="1" x14ac:dyDescent="0.3">
      <c r="E393" s="12" t="s">
        <v>4648</v>
      </c>
    </row>
    <row r="394" spans="5:5" ht="18" customHeight="1" x14ac:dyDescent="0.3">
      <c r="E394" s="12" t="s">
        <v>2138</v>
      </c>
    </row>
    <row r="395" spans="5:5" ht="18" customHeight="1" x14ac:dyDescent="0.3">
      <c r="E395" s="12" t="s">
        <v>4649</v>
      </c>
    </row>
    <row r="396" spans="5:5" ht="18" customHeight="1" x14ac:dyDescent="0.3">
      <c r="E396" s="12" t="s">
        <v>4641</v>
      </c>
    </row>
    <row r="397" spans="5:5" ht="18" customHeight="1" x14ac:dyDescent="0.3">
      <c r="E397" s="12" t="s">
        <v>4642</v>
      </c>
    </row>
    <row r="398" spans="5:5" ht="18" customHeight="1" x14ac:dyDescent="0.3">
      <c r="E398" s="12" t="s">
        <v>4643</v>
      </c>
    </row>
    <row r="399" spans="5:5" ht="18" customHeight="1" x14ac:dyDescent="0.3">
      <c r="E399" s="12" t="s">
        <v>4644</v>
      </c>
    </row>
    <row r="400" spans="5:5" ht="18" customHeight="1" x14ac:dyDescent="0.3">
      <c r="E400" s="12" t="s">
        <v>4645</v>
      </c>
    </row>
    <row r="401" spans="5:5" ht="18" customHeight="1" x14ac:dyDescent="0.3">
      <c r="E401" s="12" t="s">
        <v>4650</v>
      </c>
    </row>
    <row r="402" spans="5:5" ht="18" customHeight="1" x14ac:dyDescent="0.3">
      <c r="E402" s="12" t="s">
        <v>4647</v>
      </c>
    </row>
    <row r="403" spans="5:5" ht="18" customHeight="1" x14ac:dyDescent="0.3">
      <c r="E403" s="12" t="s">
        <v>4648</v>
      </c>
    </row>
    <row r="404" spans="5:5" ht="18" customHeight="1" x14ac:dyDescent="0.3">
      <c r="E404" s="12" t="s">
        <v>2138</v>
      </c>
    </row>
    <row r="405" spans="5:5" ht="18" customHeight="1" x14ac:dyDescent="0.3">
      <c r="E405" s="12" t="s">
        <v>4651</v>
      </c>
    </row>
    <row r="406" spans="5:5" ht="18" customHeight="1" x14ac:dyDescent="0.3">
      <c r="E406" s="12" t="s">
        <v>4641</v>
      </c>
    </row>
    <row r="407" spans="5:5" ht="18" customHeight="1" x14ac:dyDescent="0.3">
      <c r="E407" s="12" t="s">
        <v>4642</v>
      </c>
    </row>
    <row r="408" spans="5:5" ht="18" customHeight="1" x14ac:dyDescent="0.3">
      <c r="E408" s="12" t="s">
        <v>4643</v>
      </c>
    </row>
    <row r="409" spans="5:5" ht="18" customHeight="1" x14ac:dyDescent="0.3">
      <c r="E409" s="12" t="s">
        <v>4644</v>
      </c>
    </row>
    <row r="410" spans="5:5" ht="18" customHeight="1" x14ac:dyDescent="0.3">
      <c r="E410" s="12" t="s">
        <v>4645</v>
      </c>
    </row>
    <row r="411" spans="5:5" ht="18" customHeight="1" x14ac:dyDescent="0.3">
      <c r="E411" s="12" t="s">
        <v>4646</v>
      </c>
    </row>
    <row r="412" spans="5:5" ht="18" customHeight="1" x14ac:dyDescent="0.3">
      <c r="E412" s="12" t="s">
        <v>4647</v>
      </c>
    </row>
    <row r="413" spans="5:5" ht="18" customHeight="1" x14ac:dyDescent="0.3">
      <c r="E413" s="12" t="s">
        <v>4648</v>
      </c>
    </row>
    <row r="414" spans="5:5" ht="18" customHeight="1" x14ac:dyDescent="0.3">
      <c r="E414" s="12" t="s">
        <v>2138</v>
      </c>
    </row>
    <row r="415" spans="5:5" ht="18" customHeight="1" x14ac:dyDescent="0.3">
      <c r="E415" s="12" t="s">
        <v>4652</v>
      </c>
    </row>
    <row r="416" spans="5:5" ht="18" customHeight="1" x14ac:dyDescent="0.3">
      <c r="E416" s="12" t="s">
        <v>4653</v>
      </c>
    </row>
    <row r="417" spans="4:16" ht="18" customHeight="1" x14ac:dyDescent="0.3">
      <c r="E417" s="12" t="s">
        <v>4654</v>
      </c>
    </row>
    <row r="418" spans="4:16" ht="18" customHeight="1" x14ac:dyDescent="0.3">
      <c r="E418" s="12" t="s">
        <v>4655</v>
      </c>
    </row>
    <row r="419" spans="4:16" ht="18" customHeight="1" x14ac:dyDescent="0.3">
      <c r="E419" s="12" t="s">
        <v>4656</v>
      </c>
    </row>
    <row r="420" spans="4:16" ht="18" customHeight="1" x14ac:dyDescent="0.3">
      <c r="E420" s="12" t="s">
        <v>4657</v>
      </c>
    </row>
    <row r="421" spans="4:16" ht="18" customHeight="1" x14ac:dyDescent="0.3">
      <c r="E421" s="12" t="s">
        <v>4658</v>
      </c>
    </row>
    <row r="422" spans="4:16" ht="18" customHeight="1" x14ac:dyDescent="0.3">
      <c r="E422" s="12" t="s">
        <v>4659</v>
      </c>
    </row>
    <row r="423" spans="4:16" ht="18" customHeight="1" x14ac:dyDescent="0.3">
      <c r="E423" s="12" t="s">
        <v>620</v>
      </c>
    </row>
    <row r="424" spans="4:16" ht="18" customHeight="1" x14ac:dyDescent="0.3">
      <c r="E424" s="12" t="s">
        <v>4660</v>
      </c>
    </row>
    <row r="425" spans="4:16" ht="18" customHeight="1" x14ac:dyDescent="0.3">
      <c r="D425" s="26"/>
      <c r="E425" s="87" t="s">
        <v>4661</v>
      </c>
      <c r="F425" s="26"/>
      <c r="G425" s="26"/>
      <c r="H425" s="26"/>
      <c r="I425" s="26"/>
      <c r="J425" s="26"/>
      <c r="K425" s="26"/>
      <c r="L425" s="26"/>
      <c r="M425" s="26"/>
      <c r="N425" s="26"/>
      <c r="O425" s="26"/>
      <c r="P425" s="26"/>
    </row>
    <row r="426" spans="4:16" ht="18" customHeight="1" x14ac:dyDescent="0.3">
      <c r="E426" s="12" t="s">
        <v>4638</v>
      </c>
    </row>
    <row r="427" spans="4:16" ht="18" customHeight="1" x14ac:dyDescent="0.3">
      <c r="E427" s="12" t="s">
        <v>4639</v>
      </c>
    </row>
    <row r="428" spans="4:16" ht="18" customHeight="1" x14ac:dyDescent="0.3">
      <c r="E428" s="12" t="s">
        <v>4662</v>
      </c>
    </row>
    <row r="429" spans="4:16" ht="18" customHeight="1" x14ac:dyDescent="0.3">
      <c r="E429" s="11" t="s">
        <v>4663</v>
      </c>
    </row>
    <row r="430" spans="4:16" ht="18" customHeight="1" x14ac:dyDescent="0.3">
      <c r="E430" s="11" t="s">
        <v>4664</v>
      </c>
    </row>
    <row r="431" spans="4:16" ht="18" customHeight="1" x14ac:dyDescent="0.3">
      <c r="E431" s="13" t="s">
        <v>4665</v>
      </c>
    </row>
    <row r="432" spans="4:16" ht="18" customHeight="1" x14ac:dyDescent="0.3">
      <c r="E432" s="13" t="s">
        <v>4666</v>
      </c>
    </row>
    <row r="433" spans="4:16" ht="18" customHeight="1" x14ac:dyDescent="0.3">
      <c r="E433" s="13" t="s">
        <v>4667</v>
      </c>
    </row>
    <row r="434" spans="4:16" ht="18" customHeight="1" x14ac:dyDescent="0.3">
      <c r="D434" s="26"/>
      <c r="E434" s="45" t="s">
        <v>4668</v>
      </c>
      <c r="F434" s="26"/>
      <c r="G434" s="26"/>
      <c r="H434" s="26"/>
      <c r="I434" s="26"/>
      <c r="J434" s="26"/>
      <c r="K434" s="26"/>
      <c r="L434" s="26"/>
      <c r="M434" s="26"/>
      <c r="N434" s="26"/>
      <c r="O434" s="26"/>
      <c r="P434" s="26"/>
    </row>
    <row r="435" spans="4:16" ht="18" customHeight="1" x14ac:dyDescent="0.3">
      <c r="E435" s="13" t="s">
        <v>4669</v>
      </c>
    </row>
    <row r="436" spans="4:16" ht="18" customHeight="1" x14ac:dyDescent="0.3">
      <c r="E436" s="11" t="s">
        <v>4670</v>
      </c>
    </row>
    <row r="437" spans="4:16" ht="18" customHeight="1" x14ac:dyDescent="0.3">
      <c r="E437" s="12" t="s">
        <v>4671</v>
      </c>
    </row>
    <row r="438" spans="4:16" ht="18" customHeight="1" x14ac:dyDescent="0.3">
      <c r="E438" s="11" t="s">
        <v>4672</v>
      </c>
    </row>
    <row r="439" spans="4:16" ht="18" customHeight="1" x14ac:dyDescent="0.3">
      <c r="E439" s="13" t="s">
        <v>4673</v>
      </c>
    </row>
    <row r="440" spans="4:16" ht="18" customHeight="1" x14ac:dyDescent="0.3">
      <c r="E440" s="12" t="s">
        <v>4671</v>
      </c>
    </row>
    <row r="441" spans="4:16" ht="18" customHeight="1" x14ac:dyDescent="0.3">
      <c r="E441" s="11" t="s">
        <v>4674</v>
      </c>
    </row>
    <row r="442" spans="4:16" ht="18" customHeight="1" x14ac:dyDescent="0.3">
      <c r="E442" s="13" t="s">
        <v>4675</v>
      </c>
    </row>
    <row r="443" spans="4:16" ht="18" customHeight="1" x14ac:dyDescent="0.3">
      <c r="E443" s="13" t="s">
        <v>4676</v>
      </c>
    </row>
    <row r="444" spans="4:16" ht="18" customHeight="1" x14ac:dyDescent="0.3">
      <c r="E444" s="13" t="s">
        <v>4677</v>
      </c>
    </row>
    <row r="445" spans="4:16" ht="18" customHeight="1" x14ac:dyDescent="0.3">
      <c r="E445" s="13" t="s">
        <v>4678</v>
      </c>
    </row>
    <row r="446" spans="4:16" ht="18" customHeight="1" x14ac:dyDescent="0.3">
      <c r="E446" s="13" t="s">
        <v>4679</v>
      </c>
    </row>
    <row r="447" spans="4:16" ht="18" customHeight="1" x14ac:dyDescent="0.3">
      <c r="E447" s="13" t="s">
        <v>4680</v>
      </c>
    </row>
    <row r="448" spans="4:16" ht="18" customHeight="1" x14ac:dyDescent="0.3">
      <c r="E448" s="13" t="s">
        <v>4681</v>
      </c>
    </row>
    <row r="449" spans="5:10" ht="18" customHeight="1" x14ac:dyDescent="0.3">
      <c r="E449" s="13" t="s">
        <v>4682</v>
      </c>
    </row>
    <row r="450" spans="5:10" ht="18" customHeight="1" x14ac:dyDescent="0.3">
      <c r="E450" s="13" t="s">
        <v>2075</v>
      </c>
    </row>
    <row r="451" spans="5:10" ht="18" customHeight="1" x14ac:dyDescent="0.3">
      <c r="E451" s="11" t="s">
        <v>4683</v>
      </c>
    </row>
    <row r="452" spans="5:10" ht="18" customHeight="1" x14ac:dyDescent="0.3">
      <c r="E452" s="11" t="s">
        <v>4684</v>
      </c>
    </row>
    <row r="453" spans="5:10" ht="18" customHeight="1" x14ac:dyDescent="0.3">
      <c r="E453" s="11" t="s">
        <v>4685</v>
      </c>
    </row>
    <row r="454" spans="5:10" ht="18" customHeight="1" x14ac:dyDescent="0.3">
      <c r="E454" s="11" t="s">
        <v>4686</v>
      </c>
    </row>
    <row r="455" spans="5:10" ht="18" customHeight="1" x14ac:dyDescent="0.3">
      <c r="E455" s="11" t="s">
        <v>4687</v>
      </c>
    </row>
    <row r="456" spans="5:10" ht="18" customHeight="1" x14ac:dyDescent="0.3">
      <c r="E456" s="11" t="s">
        <v>4688</v>
      </c>
    </row>
    <row r="457" spans="5:10" ht="18" customHeight="1" x14ac:dyDescent="0.3">
      <c r="E457" s="11" t="s">
        <v>4689</v>
      </c>
    </row>
    <row r="458" spans="5:10" ht="18" customHeight="1" x14ac:dyDescent="0.3">
      <c r="E458" s="11" t="s">
        <v>4690</v>
      </c>
    </row>
    <row r="459" spans="5:10" ht="18" customHeight="1" x14ac:dyDescent="0.3">
      <c r="E459" s="11" t="s">
        <v>4691</v>
      </c>
    </row>
    <row r="460" spans="5:10" ht="18" customHeight="1" x14ac:dyDescent="0.3">
      <c r="E460" s="29" t="s">
        <v>4692</v>
      </c>
      <c r="F460" s="26"/>
      <c r="G460" s="26"/>
      <c r="H460" s="26"/>
      <c r="I460" s="26"/>
      <c r="J460" s="26"/>
    </row>
    <row r="461" spans="5:10" ht="18" customHeight="1" x14ac:dyDescent="0.3">
      <c r="E461" s="45" t="s">
        <v>4693</v>
      </c>
      <c r="F461" s="26"/>
      <c r="G461" s="26"/>
      <c r="H461" s="26"/>
      <c r="I461" s="26"/>
      <c r="J461" s="26"/>
    </row>
    <row r="462" spans="5:10" ht="18" customHeight="1" x14ac:dyDescent="0.3">
      <c r="E462" s="45" t="s">
        <v>4694</v>
      </c>
      <c r="F462" s="26"/>
      <c r="G462" s="26"/>
      <c r="H462" s="26"/>
      <c r="I462" s="26"/>
      <c r="J462" s="26"/>
    </row>
    <row r="463" spans="5:10" ht="18" customHeight="1" x14ac:dyDescent="0.3">
      <c r="E463" s="45" t="s">
        <v>4695</v>
      </c>
      <c r="F463" s="26"/>
      <c r="G463" s="26"/>
      <c r="H463" s="26"/>
      <c r="I463" s="26"/>
      <c r="J463" s="26"/>
    </row>
    <row r="464" spans="5:10" ht="18" customHeight="1" x14ac:dyDescent="0.3">
      <c r="E464" s="103" t="s">
        <v>4696</v>
      </c>
      <c r="F464" s="14"/>
      <c r="G464" s="14"/>
      <c r="H464" s="14"/>
      <c r="I464" s="14"/>
      <c r="J464" s="14"/>
    </row>
    <row r="465" spans="5:10" ht="18" customHeight="1" x14ac:dyDescent="0.3">
      <c r="E465" s="81" t="s">
        <v>4697</v>
      </c>
      <c r="F465" s="14"/>
      <c r="G465" s="14"/>
      <c r="H465" s="14"/>
      <c r="I465" s="14"/>
      <c r="J465" s="14"/>
    </row>
    <row r="466" spans="5:10" ht="18" customHeight="1" x14ac:dyDescent="0.3">
      <c r="E466" s="81" t="s">
        <v>4698</v>
      </c>
      <c r="F466" s="14"/>
      <c r="G466" s="14"/>
      <c r="H466" s="14"/>
      <c r="I466" s="14"/>
      <c r="J466" s="14"/>
    </row>
    <row r="467" spans="5:10" ht="18" customHeight="1" x14ac:dyDescent="0.3">
      <c r="E467" s="81" t="s">
        <v>4699</v>
      </c>
      <c r="F467" s="14"/>
      <c r="G467" s="14"/>
      <c r="H467" s="14"/>
      <c r="I467" s="14"/>
      <c r="J467" s="14"/>
    </row>
    <row r="468" spans="5:10" ht="18" customHeight="1" x14ac:dyDescent="0.3">
      <c r="E468" s="81" t="s">
        <v>4700</v>
      </c>
      <c r="F468" s="14"/>
      <c r="G468" s="14"/>
      <c r="H468" s="14"/>
      <c r="I468" s="14"/>
      <c r="J468" s="14"/>
    </row>
    <row r="469" spans="5:10" ht="18" customHeight="1" x14ac:dyDescent="0.3">
      <c r="E469" s="81" t="s">
        <v>4701</v>
      </c>
      <c r="F469" s="14"/>
      <c r="G469" s="14"/>
      <c r="H469" s="14"/>
      <c r="I469" s="14"/>
      <c r="J469" s="14"/>
    </row>
  </sheetData>
  <mergeCells count="28">
    <mergeCell ref="A1:A8"/>
    <mergeCell ref="B2:F2"/>
    <mergeCell ref="B3:F3"/>
    <mergeCell ref="B4:F4"/>
    <mergeCell ref="B5:F5"/>
    <mergeCell ref="B8:F8"/>
    <mergeCell ref="E93:I93"/>
    <mergeCell ref="J93:V93"/>
    <mergeCell ref="E94:I94"/>
    <mergeCell ref="J94:V94"/>
    <mergeCell ref="E95:I95"/>
    <mergeCell ref="J95:V95"/>
    <mergeCell ref="E96:I96"/>
    <mergeCell ref="J96:V96"/>
    <mergeCell ref="E97:I97"/>
    <mergeCell ref="J97:V97"/>
    <mergeCell ref="E98:I98"/>
    <mergeCell ref="J98:V98"/>
    <mergeCell ref="D242:G242"/>
    <mergeCell ref="H242:U242"/>
    <mergeCell ref="D243:G243"/>
    <mergeCell ref="H243:U243"/>
    <mergeCell ref="D239:G239"/>
    <mergeCell ref="H239:U239"/>
    <mergeCell ref="D240:G240"/>
    <mergeCell ref="H240:U240"/>
    <mergeCell ref="D241:G241"/>
    <mergeCell ref="H241:U241"/>
  </mergeCells>
  <phoneticPr fontId="2" type="noConversion"/>
  <hyperlinks>
    <hyperlink ref="A1:A8" location="목차!A1" display="목차!A1" xr:uid="{00000000-0004-0000-1000-000000000000}"/>
    <hyperlink ref="A8" location="목차!A1" display="목차!A1" xr:uid="{00000000-0004-0000-1000-000001000000}"/>
    <hyperlink ref="G8" r:id="rId1" xr:uid="{00000000-0004-0000-1000-000002000000}"/>
    <hyperlink ref="A36" location="temp!A1" display="^" xr:uid="{00000000-0004-0000-1000-000003000000}"/>
    <hyperlink ref="G5" r:id="rId2" xr:uid="{00000000-0004-0000-1000-000004000000}"/>
    <hyperlink ref="G2" r:id="rId3" xr:uid="{00000000-0004-0000-1000-000005000000}"/>
    <hyperlink ref="G3" r:id="rId4" xr:uid="{00000000-0004-0000-1000-000006000000}"/>
    <hyperlink ref="G4" r:id="rId5" xr:uid="{00000000-0004-0000-1000-000007000000}"/>
    <hyperlink ref="G6" r:id="rId6" xr:uid="{00000000-0004-0000-1000-000008000000}"/>
    <hyperlink ref="G7" r:id="rId7" xr:uid="{00000000-0004-0000-1000-000009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G203"/>
  <sheetViews>
    <sheetView showGridLines="0" topLeftCell="A202" zoomScale="130" zoomScaleNormal="130" workbookViewId="0">
      <selection activeCell="Y219" sqref="Y219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93" t="s">
        <v>3995</v>
      </c>
      <c r="C6" s="93"/>
      <c r="D6" s="93"/>
      <c r="E6" s="93"/>
      <c r="F6" s="93"/>
      <c r="G6" s="5" t="s">
        <v>3996</v>
      </c>
    </row>
    <row r="7" spans="1:7" ht="18" customHeight="1" x14ac:dyDescent="0.3">
      <c r="A7" s="146"/>
      <c r="B7" s="93" t="s">
        <v>4316</v>
      </c>
      <c r="C7" s="93"/>
      <c r="D7" s="93"/>
      <c r="E7" s="93"/>
      <c r="F7" s="93"/>
      <c r="G7" s="5" t="s">
        <v>4315</v>
      </c>
    </row>
    <row r="8" spans="1:7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7" ht="18" customHeight="1" x14ac:dyDescent="0.3">
      <c r="B9" s="9" t="s">
        <v>4575</v>
      </c>
      <c r="C9" s="9"/>
      <c r="D9" s="9"/>
    </row>
    <row r="10" spans="1:7" ht="18" customHeight="1" x14ac:dyDescent="0.3">
      <c r="C10" t="s">
        <v>4576</v>
      </c>
    </row>
    <row r="26" spans="3:4" ht="18" customHeight="1" x14ac:dyDescent="0.3">
      <c r="C26" t="s">
        <v>4578</v>
      </c>
    </row>
    <row r="27" spans="3:4" ht="18" customHeight="1" x14ac:dyDescent="0.3">
      <c r="C27" t="s">
        <v>4577</v>
      </c>
    </row>
    <row r="29" spans="3:4" ht="18" customHeight="1" x14ac:dyDescent="0.3">
      <c r="C29" t="s">
        <v>4579</v>
      </c>
    </row>
    <row r="30" spans="3:4" ht="18" customHeight="1" x14ac:dyDescent="0.3">
      <c r="D30" t="s">
        <v>4580</v>
      </c>
    </row>
    <row r="36" spans="1:1" ht="18" customHeight="1" x14ac:dyDescent="0.3">
      <c r="A36" s="5" t="s">
        <v>3</v>
      </c>
    </row>
    <row r="203" spans="4:4" ht="18" customHeight="1" x14ac:dyDescent="0.3">
      <c r="D203" t="s">
        <v>4838</v>
      </c>
    </row>
  </sheetData>
  <mergeCells count="6">
    <mergeCell ref="A1:A8"/>
    <mergeCell ref="B2:F2"/>
    <mergeCell ref="B3:F3"/>
    <mergeCell ref="B4:F4"/>
    <mergeCell ref="B5:F5"/>
    <mergeCell ref="B8:F8"/>
  </mergeCells>
  <phoneticPr fontId="2" type="noConversion"/>
  <hyperlinks>
    <hyperlink ref="A1:A8" location="목차!A1" display="목차!A1" xr:uid="{00000000-0004-0000-1100-000000000000}"/>
    <hyperlink ref="A8" location="목차!A1" display="목차!A1" xr:uid="{00000000-0004-0000-1100-000001000000}"/>
    <hyperlink ref="G8" r:id="rId1" xr:uid="{00000000-0004-0000-1100-000002000000}"/>
    <hyperlink ref="A36" location="temp!A1" display="^" xr:uid="{00000000-0004-0000-1100-000003000000}"/>
    <hyperlink ref="G5" r:id="rId2" xr:uid="{00000000-0004-0000-1100-000004000000}"/>
    <hyperlink ref="G2" r:id="rId3" xr:uid="{00000000-0004-0000-1100-000005000000}"/>
    <hyperlink ref="G3" r:id="rId4" xr:uid="{00000000-0004-0000-1100-000006000000}"/>
    <hyperlink ref="G4" r:id="rId5" xr:uid="{00000000-0004-0000-1100-000007000000}"/>
    <hyperlink ref="G6" r:id="rId6" xr:uid="{00000000-0004-0000-1100-000008000000}"/>
    <hyperlink ref="G7" r:id="rId7" xr:uid="{00000000-0004-0000-1100-000009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U664"/>
  <sheetViews>
    <sheetView showGridLines="0" topLeftCell="A252" zoomScale="130" zoomScaleNormal="130" workbookViewId="0">
      <selection activeCell="N165" sqref="N165"/>
    </sheetView>
  </sheetViews>
  <sheetFormatPr defaultColWidth="5.625" defaultRowHeight="18" customHeight="1" x14ac:dyDescent="0.3"/>
  <cols>
    <col min="1" max="1" width="4.625" customWidth="1"/>
    <col min="7" max="7" width="7.5" customWidth="1"/>
    <col min="15" max="15" width="7.1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90" t="s">
        <v>3995</v>
      </c>
      <c r="C6" s="90"/>
      <c r="D6" s="90"/>
      <c r="E6" s="90"/>
      <c r="F6" s="90"/>
      <c r="G6" s="5" t="s">
        <v>3996</v>
      </c>
    </row>
    <row r="7" spans="1:7" ht="18" customHeight="1" x14ac:dyDescent="0.3">
      <c r="A7" s="146"/>
      <c r="B7" s="147" t="s">
        <v>5</v>
      </c>
      <c r="C7" s="147"/>
      <c r="D7" s="147"/>
      <c r="E7" s="147"/>
      <c r="F7" s="147"/>
      <c r="G7" s="5" t="s">
        <v>4</v>
      </c>
    </row>
    <row r="8" spans="1:7" ht="18" customHeight="1" x14ac:dyDescent="0.3">
      <c r="B8" s="9" t="s">
        <v>4043</v>
      </c>
      <c r="C8" s="9"/>
      <c r="D8" s="9"/>
      <c r="E8" s="9"/>
      <c r="F8" s="9"/>
      <c r="G8" s="9"/>
    </row>
    <row r="9" spans="1:7" ht="18" customHeight="1" x14ac:dyDescent="0.3">
      <c r="C9" t="s">
        <v>4044</v>
      </c>
    </row>
    <row r="10" spans="1:7" ht="18" customHeight="1" x14ac:dyDescent="0.3">
      <c r="C10" t="s">
        <v>4051</v>
      </c>
      <c r="E10" t="s">
        <v>4045</v>
      </c>
    </row>
    <row r="11" spans="1:7" ht="18" customHeight="1" x14ac:dyDescent="0.3">
      <c r="C11" t="s">
        <v>4046</v>
      </c>
      <c r="E11" t="s">
        <v>4047</v>
      </c>
    </row>
    <row r="12" spans="1:7" ht="18" customHeight="1" x14ac:dyDescent="0.3">
      <c r="C12" t="s">
        <v>4048</v>
      </c>
      <c r="E12" t="s">
        <v>4049</v>
      </c>
    </row>
    <row r="13" spans="1:7" ht="18" customHeight="1" x14ac:dyDescent="0.3">
      <c r="C13" t="s">
        <v>4050</v>
      </c>
      <c r="E13" t="s">
        <v>4049</v>
      </c>
    </row>
    <row r="15" spans="1:7" ht="18" customHeight="1" x14ac:dyDescent="0.3">
      <c r="C15" s="9" t="s">
        <v>4052</v>
      </c>
      <c r="D15" s="9"/>
    </row>
    <row r="17" spans="4:13" ht="18" customHeight="1" x14ac:dyDescent="0.3">
      <c r="D17" s="12" t="s">
        <v>4053</v>
      </c>
    </row>
    <row r="18" spans="4:13" ht="18" customHeight="1" x14ac:dyDescent="0.3">
      <c r="D18" s="12" t="s">
        <v>4054</v>
      </c>
    </row>
    <row r="19" spans="4:13" ht="18" customHeight="1" x14ac:dyDescent="0.3">
      <c r="D19" s="52" t="s">
        <v>4055</v>
      </c>
      <c r="E19" s="9"/>
      <c r="F19" s="9"/>
      <c r="G19" s="9"/>
      <c r="H19" s="9"/>
      <c r="I19" s="9"/>
      <c r="J19" s="9"/>
      <c r="K19" s="9"/>
      <c r="M19" t="s">
        <v>4081</v>
      </c>
    </row>
    <row r="20" spans="4:13" ht="18" customHeight="1" x14ac:dyDescent="0.3">
      <c r="D20" s="52" t="s">
        <v>4056</v>
      </c>
      <c r="E20" s="9"/>
      <c r="F20" s="9"/>
      <c r="G20" s="9"/>
      <c r="H20" s="9"/>
      <c r="I20" s="9"/>
      <c r="J20" s="9"/>
      <c r="K20" s="9"/>
    </row>
    <row r="21" spans="4:13" ht="18" customHeight="1" x14ac:dyDescent="0.3">
      <c r="D21" s="52" t="s">
        <v>4057</v>
      </c>
      <c r="E21" s="9"/>
      <c r="F21" s="9"/>
      <c r="G21" s="9"/>
      <c r="H21" s="9"/>
      <c r="I21" s="9"/>
      <c r="J21" s="9"/>
      <c r="K21" s="9"/>
    </row>
    <row r="22" spans="4:13" ht="18" customHeight="1" x14ac:dyDescent="0.3">
      <c r="D22" s="12" t="s">
        <v>2294</v>
      </c>
    </row>
    <row r="23" spans="4:13" ht="18" customHeight="1" x14ac:dyDescent="0.3">
      <c r="D23" s="12" t="s">
        <v>2845</v>
      </c>
    </row>
    <row r="24" spans="4:13" ht="18" customHeight="1" x14ac:dyDescent="0.3">
      <c r="D24" s="12" t="s">
        <v>4058</v>
      </c>
    </row>
    <row r="25" spans="4:13" ht="18" customHeight="1" x14ac:dyDescent="0.3">
      <c r="D25" s="12" t="s">
        <v>620</v>
      </c>
    </row>
    <row r="26" spans="4:13" ht="18" customHeight="1" x14ac:dyDescent="0.3">
      <c r="D26" s="12" t="s">
        <v>3759</v>
      </c>
    </row>
    <row r="27" spans="4:13" ht="18" customHeight="1" x14ac:dyDescent="0.3">
      <c r="D27" s="12" t="s">
        <v>4059</v>
      </c>
    </row>
    <row r="28" spans="4:13" ht="18" customHeight="1" x14ac:dyDescent="0.3">
      <c r="D28" s="12" t="s">
        <v>4060</v>
      </c>
    </row>
    <row r="29" spans="4:13" ht="18" customHeight="1" x14ac:dyDescent="0.3">
      <c r="D29" s="12" t="s">
        <v>4061</v>
      </c>
    </row>
    <row r="30" spans="4:13" ht="18" customHeight="1" x14ac:dyDescent="0.3">
      <c r="D30" s="12" t="s">
        <v>4062</v>
      </c>
    </row>
    <row r="31" spans="4:13" ht="18" customHeight="1" x14ac:dyDescent="0.3">
      <c r="D31" s="12" t="s">
        <v>4063</v>
      </c>
    </row>
    <row r="32" spans="4:13" ht="18" customHeight="1" x14ac:dyDescent="0.3">
      <c r="D32" s="12" t="s">
        <v>4064</v>
      </c>
    </row>
    <row r="33" spans="1:12" ht="18" customHeight="1" x14ac:dyDescent="0.3">
      <c r="D33" s="12" t="s">
        <v>4065</v>
      </c>
    </row>
    <row r="34" spans="1:12" ht="18" customHeight="1" x14ac:dyDescent="0.3">
      <c r="D34" s="13" t="s">
        <v>3127</v>
      </c>
    </row>
    <row r="35" spans="1:12" ht="18" customHeight="1" x14ac:dyDescent="0.3">
      <c r="A35" s="5" t="s">
        <v>6</v>
      </c>
      <c r="D35" s="12" t="s">
        <v>4066</v>
      </c>
    </row>
    <row r="36" spans="1:12" ht="18" customHeight="1" x14ac:dyDescent="0.3">
      <c r="D36" s="12" t="s">
        <v>4067</v>
      </c>
    </row>
    <row r="37" spans="1:12" ht="18" customHeight="1" x14ac:dyDescent="0.3">
      <c r="D37" s="12" t="s">
        <v>4059</v>
      </c>
    </row>
    <row r="38" spans="1:12" ht="18" customHeight="1" x14ac:dyDescent="0.3">
      <c r="D38" s="12" t="s">
        <v>4060</v>
      </c>
    </row>
    <row r="39" spans="1:12" ht="18" customHeight="1" x14ac:dyDescent="0.3">
      <c r="D39" s="12" t="s">
        <v>4061</v>
      </c>
    </row>
    <row r="40" spans="1:12" ht="18" customHeight="1" x14ac:dyDescent="0.3">
      <c r="D40" s="12" t="s">
        <v>4062</v>
      </c>
    </row>
    <row r="41" spans="1:12" ht="18" customHeight="1" x14ac:dyDescent="0.3">
      <c r="D41" s="12" t="s">
        <v>4063</v>
      </c>
    </row>
    <row r="42" spans="1:12" ht="18" customHeight="1" x14ac:dyDescent="0.3">
      <c r="D42" s="12" t="s">
        <v>4064</v>
      </c>
    </row>
    <row r="43" spans="1:12" ht="18" customHeight="1" x14ac:dyDescent="0.3">
      <c r="D43" s="12" t="s">
        <v>4065</v>
      </c>
    </row>
    <row r="44" spans="1:12" ht="18" customHeight="1" x14ac:dyDescent="0.3">
      <c r="D44" s="12" t="s">
        <v>4068</v>
      </c>
    </row>
    <row r="45" spans="1:12" ht="18" customHeight="1" x14ac:dyDescent="0.3">
      <c r="D45" s="12" t="s">
        <v>620</v>
      </c>
    </row>
    <row r="46" spans="1:12" ht="18" customHeight="1" x14ac:dyDescent="0.3">
      <c r="D46" s="12" t="s">
        <v>4069</v>
      </c>
      <c r="L46" s="32" t="s">
        <v>4084</v>
      </c>
    </row>
    <row r="47" spans="1:12" ht="18" customHeight="1" x14ac:dyDescent="0.3">
      <c r="D47" s="87" t="s">
        <v>2151</v>
      </c>
      <c r="E47" s="26"/>
      <c r="L47" t="s">
        <v>4082</v>
      </c>
    </row>
    <row r="48" spans="1:12" ht="18" customHeight="1" x14ac:dyDescent="0.3">
      <c r="D48" s="12" t="s">
        <v>4070</v>
      </c>
    </row>
    <row r="49" spans="4:12" ht="18" customHeight="1" x14ac:dyDescent="0.3">
      <c r="D49" s="12" t="s">
        <v>4071</v>
      </c>
    </row>
    <row r="50" spans="4:12" ht="18" customHeight="1" x14ac:dyDescent="0.3">
      <c r="D50" s="12" t="s">
        <v>4072</v>
      </c>
    </row>
    <row r="51" spans="4:12" ht="18" customHeight="1" x14ac:dyDescent="0.3">
      <c r="D51" s="12" t="s">
        <v>4073</v>
      </c>
    </row>
    <row r="52" spans="4:12" ht="18" customHeight="1" x14ac:dyDescent="0.3">
      <c r="D52" s="12" t="s">
        <v>4074</v>
      </c>
    </row>
    <row r="53" spans="4:12" ht="18" customHeight="1" x14ac:dyDescent="0.3">
      <c r="D53" s="87" t="s">
        <v>4075</v>
      </c>
      <c r="E53" s="26"/>
      <c r="L53" t="s">
        <v>4083</v>
      </c>
    </row>
    <row r="54" spans="4:12" ht="18" customHeight="1" x14ac:dyDescent="0.3">
      <c r="D54" s="12" t="s">
        <v>620</v>
      </c>
    </row>
    <row r="55" spans="4:12" ht="18" customHeight="1" x14ac:dyDescent="0.3">
      <c r="D55" s="12" t="s">
        <v>2845</v>
      </c>
    </row>
    <row r="56" spans="4:12" ht="18" customHeight="1" x14ac:dyDescent="0.3">
      <c r="D56" s="12" t="s">
        <v>4076</v>
      </c>
    </row>
    <row r="57" spans="4:12" ht="18" customHeight="1" x14ac:dyDescent="0.3">
      <c r="D57" s="12" t="s">
        <v>4077</v>
      </c>
    </row>
    <row r="58" spans="4:12" ht="18" customHeight="1" x14ac:dyDescent="0.3">
      <c r="D58" s="11" t="s">
        <v>4078</v>
      </c>
    </row>
    <row r="59" spans="4:12" ht="18" customHeight="1" x14ac:dyDescent="0.3">
      <c r="D59" s="11" t="s">
        <v>4079</v>
      </c>
    </row>
    <row r="60" spans="4:12" ht="18" customHeight="1" x14ac:dyDescent="0.3">
      <c r="D60" s="11" t="s">
        <v>140</v>
      </c>
    </row>
    <row r="61" spans="4:12" ht="18" customHeight="1" x14ac:dyDescent="0.3">
      <c r="D61" s="11" t="s">
        <v>4080</v>
      </c>
    </row>
    <row r="63" spans="4:12" ht="18" customHeight="1" x14ac:dyDescent="0.3">
      <c r="D63" s="24" t="s">
        <v>4085</v>
      </c>
      <c r="E63" s="19"/>
      <c r="F63" s="19"/>
      <c r="G63" s="19"/>
      <c r="H63" s="19"/>
    </row>
    <row r="64" spans="4:12" ht="18" customHeight="1" x14ac:dyDescent="0.3">
      <c r="E64" t="s">
        <v>4086</v>
      </c>
      <c r="L64" t="s">
        <v>4087</v>
      </c>
    </row>
    <row r="66" spans="5:10" ht="18" customHeight="1" x14ac:dyDescent="0.3">
      <c r="E66" s="2" t="s">
        <v>2625</v>
      </c>
      <c r="F66" s="2"/>
      <c r="H66" s="91">
        <v>9999</v>
      </c>
      <c r="J66">
        <v>8888</v>
      </c>
    </row>
    <row r="67" spans="5:10" ht="18" customHeight="1" x14ac:dyDescent="0.3">
      <c r="E67" s="2" t="s">
        <v>2628</v>
      </c>
      <c r="F67" s="2"/>
      <c r="H67" s="91" t="s">
        <v>4088</v>
      </c>
      <c r="J67" t="s">
        <v>4092</v>
      </c>
    </row>
    <row r="68" spans="5:10" ht="18" customHeight="1" x14ac:dyDescent="0.3">
      <c r="E68" s="2" t="s">
        <v>284</v>
      </c>
      <c r="F68" s="2"/>
      <c r="H68" s="94" t="s">
        <v>4089</v>
      </c>
      <c r="J68" s="94" t="s">
        <v>4089</v>
      </c>
    </row>
    <row r="69" spans="5:10" ht="18" customHeight="1" x14ac:dyDescent="0.3">
      <c r="E69" s="2" t="s">
        <v>2632</v>
      </c>
      <c r="F69" s="2"/>
      <c r="H69" s="91" t="s">
        <v>4090</v>
      </c>
      <c r="J69" t="s">
        <v>4093</v>
      </c>
    </row>
    <row r="70" spans="5:10" ht="18" customHeight="1" x14ac:dyDescent="0.3">
      <c r="E70" s="2" t="s">
        <v>2633</v>
      </c>
      <c r="F70" s="2"/>
      <c r="H70" s="94" t="s">
        <v>4091</v>
      </c>
      <c r="J70" s="32" t="s">
        <v>4094</v>
      </c>
    </row>
    <row r="71" spans="5:10" ht="18" customHeight="1" x14ac:dyDescent="0.3">
      <c r="E71" s="2" t="s">
        <v>2635</v>
      </c>
      <c r="F71" s="2"/>
      <c r="H71" s="91">
        <v>5000</v>
      </c>
      <c r="J71" s="91">
        <v>5000</v>
      </c>
    </row>
    <row r="72" spans="5:10" ht="18" customHeight="1" x14ac:dyDescent="0.3">
      <c r="E72" s="2" t="s">
        <v>2637</v>
      </c>
      <c r="F72" s="2"/>
      <c r="H72" s="91">
        <v>1000</v>
      </c>
      <c r="J72" s="91">
        <v>1000</v>
      </c>
    </row>
    <row r="73" spans="5:10" ht="18" customHeight="1" x14ac:dyDescent="0.3">
      <c r="E73" s="2" t="s">
        <v>2638</v>
      </c>
      <c r="F73" s="2"/>
      <c r="H73" s="91">
        <v>10</v>
      </c>
      <c r="J73" s="91">
        <v>10</v>
      </c>
    </row>
    <row r="76" spans="5:10" ht="18" customHeight="1" x14ac:dyDescent="0.3">
      <c r="E76" s="12" t="s">
        <v>4095</v>
      </c>
    </row>
    <row r="77" spans="5:10" ht="18" customHeight="1" x14ac:dyDescent="0.3">
      <c r="E77" s="12" t="s">
        <v>2294</v>
      </c>
    </row>
    <row r="78" spans="5:10" ht="18" customHeight="1" x14ac:dyDescent="0.3">
      <c r="E78" s="12" t="s">
        <v>2845</v>
      </c>
    </row>
    <row r="79" spans="5:10" ht="18" customHeight="1" x14ac:dyDescent="0.3">
      <c r="E79" s="12" t="s">
        <v>905</v>
      </c>
    </row>
    <row r="80" spans="5:10" ht="18" customHeight="1" x14ac:dyDescent="0.3">
      <c r="E80" s="12" t="s">
        <v>4096</v>
      </c>
    </row>
    <row r="81" spans="5:5" ht="18" customHeight="1" x14ac:dyDescent="0.3">
      <c r="E81" s="12" t="s">
        <v>612</v>
      </c>
    </row>
    <row r="82" spans="5:5" ht="18" customHeight="1" x14ac:dyDescent="0.3">
      <c r="E82" s="12" t="s">
        <v>4097</v>
      </c>
    </row>
    <row r="83" spans="5:5" ht="18" customHeight="1" x14ac:dyDescent="0.3">
      <c r="E83" s="11" t="s">
        <v>4098</v>
      </c>
    </row>
    <row r="84" spans="5:5" ht="18" customHeight="1" x14ac:dyDescent="0.3">
      <c r="E84" s="13" t="s">
        <v>4099</v>
      </c>
    </row>
    <row r="85" spans="5:5" ht="18" customHeight="1" x14ac:dyDescent="0.3">
      <c r="E85" s="13" t="s">
        <v>4100</v>
      </c>
    </row>
    <row r="86" spans="5:5" ht="18" customHeight="1" x14ac:dyDescent="0.3">
      <c r="E86" s="13" t="s">
        <v>4101</v>
      </c>
    </row>
    <row r="87" spans="5:5" ht="18" customHeight="1" x14ac:dyDescent="0.3">
      <c r="E87" s="13" t="s">
        <v>4102</v>
      </c>
    </row>
    <row r="88" spans="5:5" ht="18" customHeight="1" x14ac:dyDescent="0.3">
      <c r="E88" s="13" t="s">
        <v>4103</v>
      </c>
    </row>
    <row r="89" spans="5:5" ht="18" customHeight="1" x14ac:dyDescent="0.3">
      <c r="E89" s="13" t="s">
        <v>4104</v>
      </c>
    </row>
    <row r="90" spans="5:5" ht="18" customHeight="1" x14ac:dyDescent="0.3">
      <c r="E90" s="13" t="s">
        <v>4105</v>
      </c>
    </row>
    <row r="91" spans="5:5" ht="18" customHeight="1" x14ac:dyDescent="0.3">
      <c r="E91" s="13" t="s">
        <v>4106</v>
      </c>
    </row>
    <row r="92" spans="5:5" ht="18" customHeight="1" x14ac:dyDescent="0.3">
      <c r="E92" s="13" t="s">
        <v>4107</v>
      </c>
    </row>
    <row r="93" spans="5:5" ht="18" customHeight="1" x14ac:dyDescent="0.3">
      <c r="E93" s="13">
        <v>9999</v>
      </c>
    </row>
    <row r="94" spans="5:5" ht="18" customHeight="1" x14ac:dyDescent="0.3">
      <c r="E94" s="13" t="s">
        <v>4108</v>
      </c>
    </row>
    <row r="95" spans="5:5" ht="18" customHeight="1" x14ac:dyDescent="0.3">
      <c r="E95" s="13" t="s">
        <v>4109</v>
      </c>
    </row>
    <row r="96" spans="5:5" ht="18" customHeight="1" x14ac:dyDescent="0.3">
      <c r="E96" s="13" t="s">
        <v>4110</v>
      </c>
    </row>
    <row r="97" spans="5:8" ht="18" customHeight="1" x14ac:dyDescent="0.3">
      <c r="E97" s="45" t="s">
        <v>4111</v>
      </c>
      <c r="F97" s="26"/>
      <c r="G97" s="26"/>
      <c r="H97" s="26"/>
    </row>
    <row r="98" spans="5:8" ht="18" customHeight="1" x14ac:dyDescent="0.3">
      <c r="E98" s="13" t="s">
        <v>4112</v>
      </c>
    </row>
    <row r="99" spans="5:8" ht="18" customHeight="1" x14ac:dyDescent="0.3">
      <c r="E99" s="13" t="s">
        <v>4113</v>
      </c>
    </row>
    <row r="100" spans="5:8" ht="18" customHeight="1" x14ac:dyDescent="0.3">
      <c r="E100" s="13" t="s">
        <v>4114</v>
      </c>
    </row>
    <row r="101" spans="5:8" ht="18" customHeight="1" x14ac:dyDescent="0.3">
      <c r="E101" s="13" t="s">
        <v>2075</v>
      </c>
    </row>
    <row r="102" spans="5:8" ht="18" customHeight="1" x14ac:dyDescent="0.3">
      <c r="E102" s="11" t="s">
        <v>4115</v>
      </c>
    </row>
    <row r="103" spans="5:8" ht="18" customHeight="1" x14ac:dyDescent="0.3">
      <c r="E103" s="11" t="s">
        <v>4098</v>
      </c>
    </row>
    <row r="104" spans="5:8" ht="18" customHeight="1" x14ac:dyDescent="0.3">
      <c r="E104" s="13" t="s">
        <v>4099</v>
      </c>
    </row>
    <row r="105" spans="5:8" ht="18" customHeight="1" x14ac:dyDescent="0.3">
      <c r="E105" s="13" t="s">
        <v>4100</v>
      </c>
    </row>
    <row r="106" spans="5:8" ht="18" customHeight="1" x14ac:dyDescent="0.3">
      <c r="E106" s="13" t="s">
        <v>4101</v>
      </c>
    </row>
    <row r="107" spans="5:8" ht="18" customHeight="1" x14ac:dyDescent="0.3">
      <c r="E107" s="13" t="s">
        <v>4102</v>
      </c>
    </row>
    <row r="108" spans="5:8" ht="18" customHeight="1" x14ac:dyDescent="0.3">
      <c r="E108" s="13" t="s">
        <v>4103</v>
      </c>
    </row>
    <row r="109" spans="5:8" ht="18" customHeight="1" x14ac:dyDescent="0.3">
      <c r="E109" s="13" t="s">
        <v>4104</v>
      </c>
    </row>
    <row r="110" spans="5:8" ht="18" customHeight="1" x14ac:dyDescent="0.3">
      <c r="E110" s="13" t="s">
        <v>4105</v>
      </c>
    </row>
    <row r="111" spans="5:8" ht="18" customHeight="1" x14ac:dyDescent="0.3">
      <c r="E111" s="13" t="s">
        <v>4106</v>
      </c>
    </row>
    <row r="112" spans="5:8" ht="18" customHeight="1" x14ac:dyDescent="0.3">
      <c r="E112" s="13" t="s">
        <v>4107</v>
      </c>
    </row>
    <row r="113" spans="5:9" ht="18" customHeight="1" x14ac:dyDescent="0.3">
      <c r="E113" s="13">
        <v>8888</v>
      </c>
    </row>
    <row r="114" spans="5:9" ht="18" customHeight="1" x14ac:dyDescent="0.3">
      <c r="E114" s="13" t="s">
        <v>4116</v>
      </c>
    </row>
    <row r="115" spans="5:9" ht="18" customHeight="1" x14ac:dyDescent="0.3">
      <c r="E115" s="13" t="s">
        <v>4109</v>
      </c>
    </row>
    <row r="116" spans="5:9" ht="18" customHeight="1" x14ac:dyDescent="0.3">
      <c r="E116" s="13" t="s">
        <v>4110</v>
      </c>
    </row>
    <row r="117" spans="5:9" ht="18" customHeight="1" x14ac:dyDescent="0.3">
      <c r="E117" s="45" t="s">
        <v>4117</v>
      </c>
      <c r="F117" s="26"/>
      <c r="G117" s="26"/>
      <c r="H117" s="26"/>
      <c r="I117" t="s">
        <v>4119</v>
      </c>
    </row>
    <row r="118" spans="5:9" ht="18" customHeight="1" x14ac:dyDescent="0.3">
      <c r="E118" s="13" t="s">
        <v>4112</v>
      </c>
    </row>
    <row r="119" spans="5:9" ht="18" customHeight="1" x14ac:dyDescent="0.3">
      <c r="E119" s="13" t="s">
        <v>4113</v>
      </c>
    </row>
    <row r="120" spans="5:9" ht="18" customHeight="1" x14ac:dyDescent="0.3">
      <c r="E120" s="13" t="s">
        <v>4114</v>
      </c>
    </row>
    <row r="121" spans="5:9" ht="18" customHeight="1" x14ac:dyDescent="0.3">
      <c r="E121" s="13" t="s">
        <v>2075</v>
      </c>
    </row>
    <row r="122" spans="5:9" ht="18" customHeight="1" x14ac:dyDescent="0.3">
      <c r="E122" s="13"/>
    </row>
    <row r="123" spans="5:9" ht="18" customHeight="1" x14ac:dyDescent="0.3">
      <c r="E123" s="11" t="s">
        <v>4098</v>
      </c>
    </row>
    <row r="124" spans="5:9" ht="18" customHeight="1" x14ac:dyDescent="0.3">
      <c r="E124" s="13" t="s">
        <v>4099</v>
      </c>
    </row>
    <row r="125" spans="5:9" ht="18" customHeight="1" x14ac:dyDescent="0.3">
      <c r="E125" s="13" t="s">
        <v>4100</v>
      </c>
    </row>
    <row r="126" spans="5:9" ht="18" customHeight="1" x14ac:dyDescent="0.3">
      <c r="E126" s="13" t="s">
        <v>4101</v>
      </c>
    </row>
    <row r="127" spans="5:9" ht="18" customHeight="1" x14ac:dyDescent="0.3">
      <c r="E127" s="13" t="s">
        <v>4102</v>
      </c>
    </row>
    <row r="128" spans="5:9" ht="18" customHeight="1" x14ac:dyDescent="0.3">
      <c r="E128" s="13" t="s">
        <v>4103</v>
      </c>
    </row>
    <row r="129" spans="5:11" ht="18" customHeight="1" x14ac:dyDescent="0.3">
      <c r="E129" s="13" t="s">
        <v>4104</v>
      </c>
    </row>
    <row r="130" spans="5:11" ht="18" customHeight="1" x14ac:dyDescent="0.3">
      <c r="E130" s="13" t="s">
        <v>4105</v>
      </c>
    </row>
    <row r="131" spans="5:11" ht="18" customHeight="1" x14ac:dyDescent="0.3">
      <c r="E131" s="13" t="s">
        <v>4106</v>
      </c>
    </row>
    <row r="132" spans="5:11" ht="18" customHeight="1" x14ac:dyDescent="0.3">
      <c r="E132" s="13" t="s">
        <v>4107</v>
      </c>
    </row>
    <row r="133" spans="5:11" ht="18" customHeight="1" x14ac:dyDescent="0.3">
      <c r="E133" s="13">
        <v>8888</v>
      </c>
    </row>
    <row r="134" spans="5:11" ht="18" customHeight="1" x14ac:dyDescent="0.3">
      <c r="E134" s="13" t="s">
        <v>4116</v>
      </c>
    </row>
    <row r="135" spans="5:11" ht="18" customHeight="1" x14ac:dyDescent="0.3">
      <c r="E135" s="13" t="s">
        <v>4109</v>
      </c>
    </row>
    <row r="136" spans="5:11" ht="18" customHeight="1" x14ac:dyDescent="0.3">
      <c r="E136" s="13" t="s">
        <v>4110</v>
      </c>
    </row>
    <row r="137" spans="5:11" ht="18" customHeight="1" x14ac:dyDescent="0.3">
      <c r="E137" s="45" t="s">
        <v>4118</v>
      </c>
      <c r="F137" s="26"/>
      <c r="G137" s="26"/>
      <c r="H137" s="26"/>
      <c r="I137" s="26"/>
      <c r="J137" s="26"/>
      <c r="K137" s="26"/>
    </row>
    <row r="138" spans="5:11" ht="18" customHeight="1" x14ac:dyDescent="0.3">
      <c r="E138" s="13" t="s">
        <v>4112</v>
      </c>
    </row>
    <row r="139" spans="5:11" ht="18" customHeight="1" x14ac:dyDescent="0.3">
      <c r="E139" s="13" t="s">
        <v>4113</v>
      </c>
    </row>
    <row r="140" spans="5:11" ht="18" customHeight="1" x14ac:dyDescent="0.3">
      <c r="E140" s="13" t="s">
        <v>4114</v>
      </c>
    </row>
    <row r="141" spans="5:11" ht="18" customHeight="1" x14ac:dyDescent="0.3">
      <c r="E141" s="13" t="s">
        <v>2075</v>
      </c>
    </row>
    <row r="143" spans="5:11" ht="18" customHeight="1" x14ac:dyDescent="0.3">
      <c r="E143" s="11" t="s">
        <v>4098</v>
      </c>
    </row>
    <row r="144" spans="5:11" ht="18" customHeight="1" x14ac:dyDescent="0.3">
      <c r="E144" s="13" t="s">
        <v>4099</v>
      </c>
    </row>
    <row r="145" spans="5:5" ht="18" customHeight="1" x14ac:dyDescent="0.3">
      <c r="E145" s="13" t="s">
        <v>4100</v>
      </c>
    </row>
    <row r="146" spans="5:5" ht="18" customHeight="1" x14ac:dyDescent="0.3">
      <c r="E146" s="13" t="s">
        <v>4101</v>
      </c>
    </row>
    <row r="147" spans="5:5" ht="18" customHeight="1" x14ac:dyDescent="0.3">
      <c r="E147" s="13" t="s">
        <v>4102</v>
      </c>
    </row>
    <row r="148" spans="5:5" ht="18" customHeight="1" x14ac:dyDescent="0.3">
      <c r="E148" s="13" t="s">
        <v>4103</v>
      </c>
    </row>
    <row r="149" spans="5:5" ht="18" customHeight="1" x14ac:dyDescent="0.3">
      <c r="E149" s="13" t="s">
        <v>4104</v>
      </c>
    </row>
    <row r="150" spans="5:5" ht="18" customHeight="1" x14ac:dyDescent="0.3">
      <c r="E150" s="13" t="s">
        <v>4105</v>
      </c>
    </row>
    <row r="151" spans="5:5" ht="18" customHeight="1" x14ac:dyDescent="0.3">
      <c r="E151" s="13" t="s">
        <v>4106</v>
      </c>
    </row>
    <row r="152" spans="5:5" ht="18" customHeight="1" x14ac:dyDescent="0.3">
      <c r="E152" s="13" t="s">
        <v>4107</v>
      </c>
    </row>
    <row r="153" spans="5:5" ht="18" customHeight="1" x14ac:dyDescent="0.3">
      <c r="E153" s="13">
        <v>8888</v>
      </c>
    </row>
    <row r="154" spans="5:5" ht="18" customHeight="1" x14ac:dyDescent="0.3">
      <c r="E154" s="13" t="s">
        <v>4116</v>
      </c>
    </row>
    <row r="155" spans="5:5" ht="18" customHeight="1" x14ac:dyDescent="0.3">
      <c r="E155" s="13" t="s">
        <v>4109</v>
      </c>
    </row>
    <row r="156" spans="5:5" ht="18" customHeight="1" x14ac:dyDescent="0.3">
      <c r="E156" s="13" t="s">
        <v>4110</v>
      </c>
    </row>
    <row r="157" spans="5:5" ht="18" customHeight="1" x14ac:dyDescent="0.3">
      <c r="E157" s="13" t="s">
        <v>4120</v>
      </c>
    </row>
    <row r="158" spans="5:5" ht="18" customHeight="1" x14ac:dyDescent="0.3">
      <c r="E158" s="13" t="s">
        <v>4112</v>
      </c>
    </row>
    <row r="159" spans="5:5" ht="18" customHeight="1" x14ac:dyDescent="0.3">
      <c r="E159" s="13" t="s">
        <v>4113</v>
      </c>
    </row>
    <row r="160" spans="5:5" ht="18" customHeight="1" x14ac:dyDescent="0.3">
      <c r="E160" s="13" t="s">
        <v>4114</v>
      </c>
    </row>
    <row r="161" spans="5:12" ht="18" customHeight="1" x14ac:dyDescent="0.3">
      <c r="E161" s="13" t="s">
        <v>2075</v>
      </c>
    </row>
    <row r="162" spans="5:12" ht="18" customHeight="1" x14ac:dyDescent="0.3">
      <c r="E162" s="11" t="s">
        <v>4121</v>
      </c>
    </row>
    <row r="165" spans="5:12" ht="18" customHeight="1" x14ac:dyDescent="0.3">
      <c r="E165" s="9" t="s">
        <v>4122</v>
      </c>
    </row>
    <row r="166" spans="5:12" ht="18" customHeight="1" x14ac:dyDescent="0.3">
      <c r="F166" s="35" t="s">
        <v>4123</v>
      </c>
      <c r="G166" s="35"/>
      <c r="H166" s="35"/>
      <c r="I166" s="35"/>
      <c r="J166" s="35"/>
      <c r="K166" s="35"/>
      <c r="L166" s="35"/>
    </row>
    <row r="168" spans="5:12" ht="18" customHeight="1" x14ac:dyDescent="0.3">
      <c r="F168" s="12" t="s">
        <v>4124</v>
      </c>
    </row>
    <row r="169" spans="5:12" ht="18" customHeight="1" x14ac:dyDescent="0.3">
      <c r="F169" s="11" t="s">
        <v>4098</v>
      </c>
    </row>
    <row r="170" spans="5:12" ht="18" customHeight="1" x14ac:dyDescent="0.3">
      <c r="F170" s="13" t="s">
        <v>4099</v>
      </c>
    </row>
    <row r="171" spans="5:12" ht="18" customHeight="1" x14ac:dyDescent="0.3">
      <c r="F171" s="13" t="s">
        <v>4100</v>
      </c>
    </row>
    <row r="172" spans="5:12" ht="18" customHeight="1" x14ac:dyDescent="0.3">
      <c r="F172" s="13" t="s">
        <v>4101</v>
      </c>
    </row>
    <row r="173" spans="5:12" ht="18" customHeight="1" x14ac:dyDescent="0.3">
      <c r="F173" s="13" t="s">
        <v>4102</v>
      </c>
    </row>
    <row r="174" spans="5:12" ht="18" customHeight="1" x14ac:dyDescent="0.3">
      <c r="F174" s="13" t="s">
        <v>4103</v>
      </c>
    </row>
    <row r="175" spans="5:12" ht="18" customHeight="1" x14ac:dyDescent="0.3">
      <c r="F175" s="13" t="s">
        <v>4104</v>
      </c>
    </row>
    <row r="176" spans="5:12" ht="18" customHeight="1" x14ac:dyDescent="0.3">
      <c r="F176" s="13" t="s">
        <v>4105</v>
      </c>
    </row>
    <row r="177" spans="6:16" ht="18" customHeight="1" x14ac:dyDescent="0.3">
      <c r="F177" s="13" t="s">
        <v>4106</v>
      </c>
    </row>
    <row r="178" spans="6:16" ht="18" customHeight="1" x14ac:dyDescent="0.3">
      <c r="F178" s="13" t="s">
        <v>2245</v>
      </c>
    </row>
    <row r="179" spans="6:16" ht="18" customHeight="1" x14ac:dyDescent="0.3">
      <c r="F179" s="29" t="s">
        <v>652</v>
      </c>
      <c r="G179" s="26"/>
      <c r="H179" s="26"/>
      <c r="I179" s="26"/>
      <c r="J179" s="26"/>
      <c r="K179" s="26"/>
      <c r="L179" s="26"/>
      <c r="M179" s="26"/>
    </row>
    <row r="180" spans="6:16" ht="18" customHeight="1" x14ac:dyDescent="0.3">
      <c r="F180" s="29" t="s">
        <v>4125</v>
      </c>
      <c r="G180" s="26"/>
      <c r="H180" s="26"/>
      <c r="I180" s="26"/>
      <c r="J180" s="26"/>
      <c r="K180" s="26"/>
      <c r="L180" s="26"/>
      <c r="M180" s="26"/>
    </row>
    <row r="181" spans="6:16" ht="18" customHeight="1" x14ac:dyDescent="0.3">
      <c r="F181" s="29" t="s">
        <v>4126</v>
      </c>
      <c r="G181" s="26"/>
      <c r="H181" s="26"/>
      <c r="I181" s="26"/>
      <c r="J181" s="26"/>
      <c r="K181" s="26"/>
      <c r="L181" s="26"/>
      <c r="M181" s="26"/>
    </row>
    <row r="182" spans="6:16" ht="18" customHeight="1" x14ac:dyDescent="0.3">
      <c r="F182" s="45" t="s">
        <v>4127</v>
      </c>
      <c r="G182" s="26"/>
      <c r="H182" s="26"/>
      <c r="I182" s="26"/>
      <c r="J182" s="26"/>
      <c r="K182" s="26"/>
      <c r="L182" s="26"/>
      <c r="M182" s="26"/>
    </row>
    <row r="183" spans="6:16" ht="18" customHeight="1" x14ac:dyDescent="0.3">
      <c r="F183" s="13" t="s">
        <v>197</v>
      </c>
    </row>
    <row r="184" spans="6:16" ht="18" customHeight="1" x14ac:dyDescent="0.3">
      <c r="F184" s="13" t="s">
        <v>261</v>
      </c>
    </row>
    <row r="185" spans="6:16" ht="18" customHeight="1" x14ac:dyDescent="0.3">
      <c r="F185" s="12" t="s">
        <v>262</v>
      </c>
    </row>
    <row r="186" spans="6:16" ht="18" customHeight="1" x14ac:dyDescent="0.3">
      <c r="F186" s="13" t="s">
        <v>263</v>
      </c>
    </row>
    <row r="187" spans="6:16" ht="18" customHeight="1" x14ac:dyDescent="0.3">
      <c r="F187" s="13" t="s">
        <v>264</v>
      </c>
    </row>
    <row r="188" spans="6:16" ht="18" customHeight="1" x14ac:dyDescent="0.3">
      <c r="F188" s="11" t="s">
        <v>4115</v>
      </c>
    </row>
    <row r="189" spans="6:16" ht="18" customHeight="1" x14ac:dyDescent="0.3">
      <c r="F189" s="45" t="s">
        <v>4128</v>
      </c>
      <c r="G189" s="26"/>
      <c r="H189" s="26"/>
      <c r="I189" s="26"/>
      <c r="J189" s="26"/>
      <c r="K189" s="26"/>
      <c r="L189" s="26"/>
      <c r="M189" s="26"/>
      <c r="N189" s="26"/>
      <c r="O189" s="26"/>
      <c r="P189" s="26"/>
    </row>
    <row r="190" spans="6:16" ht="18" customHeight="1" x14ac:dyDescent="0.3">
      <c r="F190" s="45" t="s">
        <v>4129</v>
      </c>
      <c r="G190" s="26"/>
      <c r="H190" s="26"/>
      <c r="I190" s="26"/>
      <c r="J190" s="26"/>
      <c r="K190" s="26"/>
      <c r="L190" s="26"/>
      <c r="M190" s="26"/>
      <c r="N190" s="26"/>
      <c r="O190" s="26"/>
      <c r="P190" s="26"/>
    </row>
    <row r="191" spans="6:16" ht="18" customHeight="1" x14ac:dyDescent="0.3">
      <c r="F191" s="45" t="s">
        <v>4130</v>
      </c>
      <c r="G191" s="26"/>
      <c r="H191" s="26"/>
      <c r="I191" s="26"/>
      <c r="J191" s="26"/>
      <c r="K191" s="26"/>
      <c r="L191" s="26"/>
      <c r="M191" s="26"/>
      <c r="N191" s="26"/>
      <c r="O191" s="26"/>
      <c r="P191" s="26"/>
    </row>
    <row r="193" spans="5:14" ht="18" customHeight="1" x14ac:dyDescent="0.3">
      <c r="E193" s="9" t="s">
        <v>4131</v>
      </c>
      <c r="F193" s="9"/>
      <c r="G193" s="9"/>
      <c r="H193" s="9"/>
    </row>
    <row r="194" spans="5:14" ht="18" customHeight="1" x14ac:dyDescent="0.3">
      <c r="F194" s="42" t="s">
        <v>4132</v>
      </c>
      <c r="G194" s="35"/>
      <c r="H194" s="35"/>
      <c r="I194" s="35"/>
      <c r="J194" s="35"/>
      <c r="K194" s="35"/>
      <c r="L194" s="35"/>
      <c r="M194" s="35"/>
      <c r="N194" s="35"/>
    </row>
    <row r="195" spans="5:14" ht="18" customHeight="1" x14ac:dyDescent="0.3">
      <c r="F195" s="88" t="s">
        <v>4133</v>
      </c>
      <c r="G195" s="88"/>
      <c r="H195" s="88"/>
      <c r="I195" s="88"/>
      <c r="J195" s="88"/>
    </row>
    <row r="196" spans="5:14" ht="18" customHeight="1" x14ac:dyDescent="0.3">
      <c r="F196" s="88" t="s">
        <v>4134</v>
      </c>
      <c r="G196" s="88"/>
      <c r="H196" s="88"/>
      <c r="I196" s="88"/>
      <c r="J196" s="88"/>
    </row>
    <row r="197" spans="5:14" ht="18" customHeight="1" x14ac:dyDescent="0.3">
      <c r="F197" s="88" t="s">
        <v>4138</v>
      </c>
      <c r="G197" s="88"/>
      <c r="H197" s="88"/>
      <c r="I197" s="88"/>
      <c r="J197" s="88"/>
    </row>
    <row r="198" spans="5:14" ht="18" customHeight="1" x14ac:dyDescent="0.3">
      <c r="F198" s="88"/>
      <c r="G198" s="88" t="s">
        <v>4136</v>
      </c>
      <c r="H198" s="88"/>
      <c r="I198" s="88"/>
      <c r="J198" s="88"/>
    </row>
    <row r="199" spans="5:14" ht="18" customHeight="1" x14ac:dyDescent="0.3">
      <c r="F199" s="88"/>
      <c r="G199" s="88" t="s">
        <v>4137</v>
      </c>
      <c r="H199" s="88"/>
      <c r="I199" s="88"/>
      <c r="J199" s="88"/>
    </row>
    <row r="200" spans="5:14" ht="18" customHeight="1" x14ac:dyDescent="0.3">
      <c r="F200" s="88" t="s">
        <v>4135</v>
      </c>
      <c r="G200" s="88"/>
      <c r="H200" s="88"/>
      <c r="I200" s="88"/>
      <c r="J200" s="88"/>
    </row>
    <row r="202" spans="5:14" ht="18" customHeight="1" x14ac:dyDescent="0.3">
      <c r="F202" t="s">
        <v>4139</v>
      </c>
    </row>
    <row r="204" spans="5:14" ht="18" customHeight="1" x14ac:dyDescent="0.3">
      <c r="F204" s="12" t="s">
        <v>4140</v>
      </c>
    </row>
    <row r="205" spans="5:14" ht="18" customHeight="1" x14ac:dyDescent="0.3">
      <c r="F205" s="11" t="s">
        <v>4141</v>
      </c>
    </row>
    <row r="206" spans="5:14" ht="18" customHeight="1" x14ac:dyDescent="0.3">
      <c r="F206" s="13" t="s">
        <v>3844</v>
      </c>
    </row>
    <row r="207" spans="5:14" ht="18" customHeight="1" x14ac:dyDescent="0.3">
      <c r="F207" s="11" t="s">
        <v>140</v>
      </c>
    </row>
    <row r="208" spans="5:14" ht="18" customHeight="1" x14ac:dyDescent="0.3">
      <c r="F208" s="11" t="s">
        <v>598</v>
      </c>
    </row>
    <row r="209" spans="6:6" ht="18" customHeight="1" x14ac:dyDescent="0.3">
      <c r="F209" s="13" t="s">
        <v>197</v>
      </c>
    </row>
    <row r="210" spans="6:6" ht="18" customHeight="1" x14ac:dyDescent="0.3">
      <c r="F210" s="12" t="s">
        <v>4142</v>
      </c>
    </row>
    <row r="211" spans="6:6" ht="18" customHeight="1" x14ac:dyDescent="0.3">
      <c r="F211" s="11" t="s">
        <v>4143</v>
      </c>
    </row>
    <row r="212" spans="6:6" ht="18" customHeight="1" x14ac:dyDescent="0.3">
      <c r="F212" s="13" t="s">
        <v>4144</v>
      </c>
    </row>
    <row r="213" spans="6:6" ht="18" customHeight="1" x14ac:dyDescent="0.3">
      <c r="F213" s="11" t="s">
        <v>4145</v>
      </c>
    </row>
    <row r="214" spans="6:6" ht="18" customHeight="1" x14ac:dyDescent="0.3">
      <c r="F214" s="13" t="s">
        <v>4146</v>
      </c>
    </row>
    <row r="215" spans="6:6" ht="18" customHeight="1" x14ac:dyDescent="0.3">
      <c r="F215" s="13" t="s">
        <v>4147</v>
      </c>
    </row>
    <row r="216" spans="6:6" ht="18" customHeight="1" x14ac:dyDescent="0.3">
      <c r="F216" s="11" t="s">
        <v>4148</v>
      </c>
    </row>
    <row r="217" spans="6:6" ht="18" customHeight="1" x14ac:dyDescent="0.3">
      <c r="F217" s="11" t="s">
        <v>4149</v>
      </c>
    </row>
    <row r="218" spans="6:6" ht="18" customHeight="1" x14ac:dyDescent="0.3">
      <c r="F218" s="13" t="s">
        <v>197</v>
      </c>
    </row>
    <row r="219" spans="6:6" ht="18" customHeight="1" x14ac:dyDescent="0.3">
      <c r="F219" s="13" t="s">
        <v>4150</v>
      </c>
    </row>
    <row r="220" spans="6:6" ht="18" customHeight="1" x14ac:dyDescent="0.3">
      <c r="F220" s="12" t="s">
        <v>4151</v>
      </c>
    </row>
    <row r="221" spans="6:6" ht="18" customHeight="1" x14ac:dyDescent="0.3">
      <c r="F221" s="13" t="s">
        <v>4152</v>
      </c>
    </row>
    <row r="222" spans="6:6" ht="18" customHeight="1" x14ac:dyDescent="0.3">
      <c r="F222" s="13" t="s">
        <v>4153</v>
      </c>
    </row>
    <row r="223" spans="6:6" ht="18" customHeight="1" x14ac:dyDescent="0.3">
      <c r="F223" s="13" t="s">
        <v>4154</v>
      </c>
    </row>
    <row r="224" spans="6:6" ht="18" customHeight="1" x14ac:dyDescent="0.3">
      <c r="F224" s="13" t="s">
        <v>4155</v>
      </c>
    </row>
    <row r="225" spans="6:6" ht="18" customHeight="1" x14ac:dyDescent="0.3">
      <c r="F225" s="13" t="s">
        <v>4156</v>
      </c>
    </row>
    <row r="226" spans="6:6" ht="18" customHeight="1" x14ac:dyDescent="0.3">
      <c r="F226" s="13" t="s">
        <v>4157</v>
      </c>
    </row>
    <row r="227" spans="6:6" ht="18" customHeight="1" x14ac:dyDescent="0.3">
      <c r="F227" s="28" t="s">
        <v>329</v>
      </c>
    </row>
    <row r="228" spans="6:6" ht="18" customHeight="1" x14ac:dyDescent="0.3">
      <c r="F228" s="11" t="s">
        <v>4158</v>
      </c>
    </row>
    <row r="229" spans="6:6" ht="18" customHeight="1" x14ac:dyDescent="0.3">
      <c r="F229" s="13" t="s">
        <v>4159</v>
      </c>
    </row>
    <row r="230" spans="6:6" ht="18" customHeight="1" x14ac:dyDescent="0.3">
      <c r="F230" s="13" t="s">
        <v>4160</v>
      </c>
    </row>
    <row r="231" spans="6:6" ht="18" customHeight="1" x14ac:dyDescent="0.3">
      <c r="F231" s="13" t="s">
        <v>2888</v>
      </c>
    </row>
    <row r="232" spans="6:6" ht="18" customHeight="1" x14ac:dyDescent="0.3">
      <c r="F232" s="28" t="s">
        <v>4161</v>
      </c>
    </row>
    <row r="233" spans="6:6" ht="18" customHeight="1" x14ac:dyDescent="0.3">
      <c r="F233" s="11" t="s">
        <v>4145</v>
      </c>
    </row>
    <row r="234" spans="6:6" ht="18" customHeight="1" x14ac:dyDescent="0.3">
      <c r="F234" s="13" t="s">
        <v>4146</v>
      </c>
    </row>
    <row r="235" spans="6:6" ht="18" customHeight="1" x14ac:dyDescent="0.3">
      <c r="F235" s="13" t="s">
        <v>4147</v>
      </c>
    </row>
    <row r="236" spans="6:6" ht="18" customHeight="1" x14ac:dyDescent="0.3">
      <c r="F236" s="11" t="s">
        <v>4148</v>
      </c>
    </row>
    <row r="237" spans="6:6" ht="18" customHeight="1" x14ac:dyDescent="0.3">
      <c r="F237" s="11" t="s">
        <v>4149</v>
      </c>
    </row>
    <row r="238" spans="6:6" ht="18" customHeight="1" x14ac:dyDescent="0.3">
      <c r="F238" s="13" t="s">
        <v>197</v>
      </c>
    </row>
    <row r="239" spans="6:6" ht="18" customHeight="1" x14ac:dyDescent="0.3">
      <c r="F239" s="13" t="s">
        <v>4150</v>
      </c>
    </row>
    <row r="240" spans="6:6" ht="18" customHeight="1" x14ac:dyDescent="0.3">
      <c r="F240" s="12" t="s">
        <v>4151</v>
      </c>
    </row>
    <row r="241" spans="6:6" ht="18" customHeight="1" x14ac:dyDescent="0.3">
      <c r="F241" s="13" t="s">
        <v>4162</v>
      </c>
    </row>
    <row r="242" spans="6:6" ht="18" customHeight="1" x14ac:dyDescent="0.3">
      <c r="F242" s="13" t="s">
        <v>4163</v>
      </c>
    </row>
    <row r="243" spans="6:6" ht="18" customHeight="1" x14ac:dyDescent="0.3">
      <c r="F243" s="13" t="s">
        <v>4164</v>
      </c>
    </row>
    <row r="244" spans="6:6" ht="18" customHeight="1" x14ac:dyDescent="0.3">
      <c r="F244" s="13" t="s">
        <v>4165</v>
      </c>
    </row>
    <row r="245" spans="6:6" ht="18" customHeight="1" x14ac:dyDescent="0.3">
      <c r="F245" s="13" t="s">
        <v>4166</v>
      </c>
    </row>
    <row r="246" spans="6:6" ht="18" customHeight="1" x14ac:dyDescent="0.3">
      <c r="F246" s="13" t="s">
        <v>4167</v>
      </c>
    </row>
    <row r="247" spans="6:6" ht="18" customHeight="1" x14ac:dyDescent="0.3">
      <c r="F247" s="28" t="s">
        <v>329</v>
      </c>
    </row>
    <row r="248" spans="6:6" ht="18" customHeight="1" x14ac:dyDescent="0.3">
      <c r="F248" s="12" t="s">
        <v>4168</v>
      </c>
    </row>
    <row r="249" spans="6:6" ht="18" customHeight="1" x14ac:dyDescent="0.3">
      <c r="F249" s="13" t="s">
        <v>2076</v>
      </c>
    </row>
    <row r="251" spans="6:6" ht="18" customHeight="1" x14ac:dyDescent="0.3">
      <c r="F251" t="s">
        <v>4169</v>
      </c>
    </row>
    <row r="252" spans="6:6" ht="18" customHeight="1" x14ac:dyDescent="0.3">
      <c r="F252" t="s">
        <v>4170</v>
      </c>
    </row>
    <row r="254" spans="6:6" ht="18" customHeight="1" x14ac:dyDescent="0.3">
      <c r="F254" s="13" t="s">
        <v>4171</v>
      </c>
    </row>
    <row r="255" spans="6:6" ht="18" customHeight="1" x14ac:dyDescent="0.3">
      <c r="F255" s="13" t="s">
        <v>4172</v>
      </c>
    </row>
    <row r="256" spans="6:6" ht="18" customHeight="1" x14ac:dyDescent="0.3">
      <c r="F256" s="13" t="s">
        <v>4173</v>
      </c>
    </row>
    <row r="257" spans="6:6" ht="18" customHeight="1" x14ac:dyDescent="0.3">
      <c r="F257" s="12" t="s">
        <v>4174</v>
      </c>
    </row>
    <row r="258" spans="6:6" ht="18" customHeight="1" x14ac:dyDescent="0.3">
      <c r="F258" s="13" t="s">
        <v>4175</v>
      </c>
    </row>
    <row r="259" spans="6:6" ht="18" customHeight="1" x14ac:dyDescent="0.3">
      <c r="F259" s="13" t="s">
        <v>4176</v>
      </c>
    </row>
    <row r="260" spans="6:6" ht="18" customHeight="1" x14ac:dyDescent="0.3">
      <c r="F260" s="13" t="s">
        <v>4177</v>
      </c>
    </row>
    <row r="261" spans="6:6" ht="18" customHeight="1" x14ac:dyDescent="0.3">
      <c r="F261" s="13" t="s">
        <v>4178</v>
      </c>
    </row>
    <row r="262" spans="6:6" ht="18" customHeight="1" x14ac:dyDescent="0.3">
      <c r="F262" s="13" t="s">
        <v>4179</v>
      </c>
    </row>
    <row r="263" spans="6:6" ht="18" customHeight="1" x14ac:dyDescent="0.3">
      <c r="F263" s="13" t="s">
        <v>4180</v>
      </c>
    </row>
    <row r="264" spans="6:6" ht="18" customHeight="1" x14ac:dyDescent="0.3">
      <c r="F264" s="13" t="s">
        <v>4181</v>
      </c>
    </row>
    <row r="265" spans="6:6" ht="18" customHeight="1" x14ac:dyDescent="0.3">
      <c r="F265" s="13" t="s">
        <v>4182</v>
      </c>
    </row>
    <row r="266" spans="6:6" ht="18" customHeight="1" x14ac:dyDescent="0.3">
      <c r="F266" s="13" t="s">
        <v>4183</v>
      </c>
    </row>
    <row r="267" spans="6:6" ht="18" customHeight="1" x14ac:dyDescent="0.3">
      <c r="F267" s="13" t="s">
        <v>4184</v>
      </c>
    </row>
    <row r="268" spans="6:6" ht="18" customHeight="1" x14ac:dyDescent="0.3">
      <c r="F268" s="11" t="s">
        <v>4185</v>
      </c>
    </row>
    <row r="269" spans="6:6" ht="18" customHeight="1" x14ac:dyDescent="0.3">
      <c r="F269" s="11" t="s">
        <v>4148</v>
      </c>
    </row>
    <row r="270" spans="6:6" ht="18" customHeight="1" x14ac:dyDescent="0.3">
      <c r="F270" s="11" t="s">
        <v>4186</v>
      </c>
    </row>
    <row r="271" spans="6:6" ht="18" customHeight="1" x14ac:dyDescent="0.3">
      <c r="F271" s="13" t="s">
        <v>4187</v>
      </c>
    </row>
    <row r="272" spans="6:6" ht="18" customHeight="1" x14ac:dyDescent="0.3">
      <c r="F272" s="13" t="s">
        <v>4188</v>
      </c>
    </row>
    <row r="273" spans="6:6" ht="18" customHeight="1" x14ac:dyDescent="0.3">
      <c r="F273" s="13" t="s">
        <v>4189</v>
      </c>
    </row>
    <row r="274" spans="6:6" ht="18" customHeight="1" x14ac:dyDescent="0.3">
      <c r="F274" s="13" t="s">
        <v>4190</v>
      </c>
    </row>
    <row r="275" spans="6:6" ht="18" customHeight="1" x14ac:dyDescent="0.3">
      <c r="F275" s="13" t="s">
        <v>197</v>
      </c>
    </row>
    <row r="276" spans="6:6" ht="18" customHeight="1" x14ac:dyDescent="0.3">
      <c r="F276" s="13" t="s">
        <v>4191</v>
      </c>
    </row>
    <row r="277" spans="6:6" ht="18" customHeight="1" x14ac:dyDescent="0.3">
      <c r="F277" s="12" t="s">
        <v>4192</v>
      </c>
    </row>
    <row r="278" spans="6:6" ht="18" customHeight="1" x14ac:dyDescent="0.3">
      <c r="F278" s="13" t="s">
        <v>4193</v>
      </c>
    </row>
    <row r="279" spans="6:6" ht="18" customHeight="1" x14ac:dyDescent="0.3">
      <c r="F279" s="11" t="s">
        <v>4158</v>
      </c>
    </row>
    <row r="280" spans="6:6" ht="18" customHeight="1" x14ac:dyDescent="0.3">
      <c r="F280" s="13" t="s">
        <v>4194</v>
      </c>
    </row>
    <row r="281" spans="6:6" ht="18" customHeight="1" x14ac:dyDescent="0.3">
      <c r="F281" s="13" t="s">
        <v>4195</v>
      </c>
    </row>
    <row r="282" spans="6:6" ht="18" customHeight="1" x14ac:dyDescent="0.3">
      <c r="F282" s="13" t="s">
        <v>4187</v>
      </c>
    </row>
    <row r="283" spans="6:6" ht="18" customHeight="1" x14ac:dyDescent="0.3">
      <c r="F283" s="13" t="s">
        <v>4188</v>
      </c>
    </row>
    <row r="284" spans="6:6" ht="18" customHeight="1" x14ac:dyDescent="0.3">
      <c r="F284" s="13" t="s">
        <v>4189</v>
      </c>
    </row>
    <row r="285" spans="6:6" ht="18" customHeight="1" x14ac:dyDescent="0.3">
      <c r="F285" s="13" t="s">
        <v>4196</v>
      </c>
    </row>
    <row r="286" spans="6:6" ht="18" customHeight="1" x14ac:dyDescent="0.3">
      <c r="F286" s="13" t="s">
        <v>4197</v>
      </c>
    </row>
    <row r="287" spans="6:6" ht="18" customHeight="1" x14ac:dyDescent="0.3">
      <c r="F287" s="28" t="s">
        <v>4198</v>
      </c>
    </row>
    <row r="288" spans="6:6" ht="18" customHeight="1" x14ac:dyDescent="0.3">
      <c r="F288" s="11" t="s">
        <v>4185</v>
      </c>
    </row>
    <row r="289" spans="5:7" ht="18" customHeight="1" x14ac:dyDescent="0.3">
      <c r="F289" s="11" t="s">
        <v>4148</v>
      </c>
    </row>
    <row r="290" spans="5:7" ht="18" customHeight="1" x14ac:dyDescent="0.3">
      <c r="F290" s="11" t="s">
        <v>4186</v>
      </c>
    </row>
    <row r="291" spans="5:7" ht="18" customHeight="1" x14ac:dyDescent="0.3">
      <c r="F291" s="13" t="s">
        <v>4187</v>
      </c>
    </row>
    <row r="292" spans="5:7" ht="18" customHeight="1" x14ac:dyDescent="0.3">
      <c r="F292" s="13" t="s">
        <v>4188</v>
      </c>
    </row>
    <row r="293" spans="5:7" ht="18" customHeight="1" x14ac:dyDescent="0.3">
      <c r="F293" s="13" t="s">
        <v>4189</v>
      </c>
    </row>
    <row r="294" spans="5:7" ht="18" customHeight="1" x14ac:dyDescent="0.3">
      <c r="F294" s="13" t="s">
        <v>4199</v>
      </c>
    </row>
    <row r="295" spans="5:7" ht="18" customHeight="1" x14ac:dyDescent="0.3">
      <c r="F295" s="13" t="s">
        <v>197</v>
      </c>
    </row>
    <row r="297" spans="5:7" ht="18" customHeight="1" x14ac:dyDescent="0.3">
      <c r="E297" s="9" t="s">
        <v>4200</v>
      </c>
      <c r="F297" s="9"/>
    </row>
    <row r="298" spans="5:7" ht="18" customHeight="1" x14ac:dyDescent="0.3">
      <c r="F298" s="13" t="s">
        <v>4201</v>
      </c>
    </row>
    <row r="299" spans="5:7" ht="18" customHeight="1" x14ac:dyDescent="0.3">
      <c r="F299" s="13" t="s">
        <v>4202</v>
      </c>
    </row>
    <row r="300" spans="5:7" ht="18" customHeight="1" x14ac:dyDescent="0.3">
      <c r="G300" t="s">
        <v>4203</v>
      </c>
    </row>
    <row r="301" spans="5:7" ht="18" customHeight="1" x14ac:dyDescent="0.3">
      <c r="G301" t="s">
        <v>4204</v>
      </c>
    </row>
    <row r="303" spans="5:7" ht="18" customHeight="1" x14ac:dyDescent="0.3">
      <c r="G303" t="s">
        <v>4205</v>
      </c>
    </row>
    <row r="304" spans="5:7" ht="18" customHeight="1" x14ac:dyDescent="0.3">
      <c r="G304" t="s">
        <v>4206</v>
      </c>
    </row>
    <row r="306" spans="7:7" ht="18" customHeight="1" x14ac:dyDescent="0.3">
      <c r="G306" s="11" t="s">
        <v>4207</v>
      </c>
    </row>
    <row r="307" spans="7:7" ht="18" customHeight="1" x14ac:dyDescent="0.3">
      <c r="G307" s="13" t="s">
        <v>3844</v>
      </c>
    </row>
    <row r="308" spans="7:7" ht="18" customHeight="1" x14ac:dyDescent="0.3">
      <c r="G308" s="11" t="s">
        <v>140</v>
      </c>
    </row>
    <row r="309" spans="7:7" ht="18" customHeight="1" x14ac:dyDescent="0.3">
      <c r="G309" s="11" t="s">
        <v>4208</v>
      </c>
    </row>
    <row r="310" spans="7:7" ht="18" customHeight="1" x14ac:dyDescent="0.3">
      <c r="G310" s="13" t="s">
        <v>4209</v>
      </c>
    </row>
    <row r="311" spans="7:7" ht="18" customHeight="1" x14ac:dyDescent="0.3">
      <c r="G311" s="13" t="s">
        <v>4210</v>
      </c>
    </row>
    <row r="312" spans="7:7" ht="18" customHeight="1" x14ac:dyDescent="0.3">
      <c r="G312" s="11" t="s">
        <v>4211</v>
      </c>
    </row>
    <row r="313" spans="7:7" ht="18" customHeight="1" x14ac:dyDescent="0.3">
      <c r="G313" s="11" t="s">
        <v>4212</v>
      </c>
    </row>
    <row r="314" spans="7:7" ht="18" customHeight="1" x14ac:dyDescent="0.3">
      <c r="G314" s="11" t="s">
        <v>4213</v>
      </c>
    </row>
    <row r="315" spans="7:7" ht="18" customHeight="1" x14ac:dyDescent="0.3">
      <c r="G315" s="13" t="s">
        <v>197</v>
      </c>
    </row>
    <row r="316" spans="7:7" ht="18" customHeight="1" x14ac:dyDescent="0.3">
      <c r="G316" s="13" t="s">
        <v>4214</v>
      </c>
    </row>
    <row r="317" spans="7:7" ht="18" customHeight="1" x14ac:dyDescent="0.3">
      <c r="G317" s="12" t="s">
        <v>615</v>
      </c>
    </row>
    <row r="318" spans="7:7" ht="18" customHeight="1" x14ac:dyDescent="0.3">
      <c r="G318" s="28" t="s">
        <v>4215</v>
      </c>
    </row>
    <row r="319" spans="7:7" ht="18" customHeight="1" x14ac:dyDescent="0.3">
      <c r="G319" s="28" t="s">
        <v>4216</v>
      </c>
    </row>
    <row r="320" spans="7:7" ht="18" customHeight="1" x14ac:dyDescent="0.3">
      <c r="G320" s="28" t="s">
        <v>4217</v>
      </c>
    </row>
    <row r="321" spans="5:7" ht="18" customHeight="1" x14ac:dyDescent="0.3">
      <c r="G321" s="28" t="s">
        <v>4218</v>
      </c>
    </row>
    <row r="322" spans="5:7" ht="18" customHeight="1" x14ac:dyDescent="0.3">
      <c r="G322" s="28" t="s">
        <v>4219</v>
      </c>
    </row>
    <row r="323" spans="5:7" ht="18" customHeight="1" x14ac:dyDescent="0.3">
      <c r="G323" s="11" t="s">
        <v>4220</v>
      </c>
    </row>
    <row r="324" spans="5:7" ht="18" customHeight="1" x14ac:dyDescent="0.3">
      <c r="G324" s="11" t="s">
        <v>4213</v>
      </c>
    </row>
    <row r="325" spans="5:7" ht="18" customHeight="1" x14ac:dyDescent="0.3">
      <c r="G325" s="13" t="s">
        <v>197</v>
      </c>
    </row>
    <row r="326" spans="5:7" ht="18" customHeight="1" x14ac:dyDescent="0.3">
      <c r="G326" s="28" t="s">
        <v>4221</v>
      </c>
    </row>
    <row r="327" spans="5:7" ht="18" customHeight="1" x14ac:dyDescent="0.3">
      <c r="G327" s="11" t="s">
        <v>4211</v>
      </c>
    </row>
    <row r="328" spans="5:7" ht="18" customHeight="1" x14ac:dyDescent="0.3">
      <c r="G328" s="11" t="s">
        <v>4212</v>
      </c>
    </row>
    <row r="329" spans="5:7" ht="18" customHeight="1" x14ac:dyDescent="0.3">
      <c r="G329" s="11" t="s">
        <v>4213</v>
      </c>
    </row>
    <row r="330" spans="5:7" ht="18" customHeight="1" x14ac:dyDescent="0.3">
      <c r="G330" s="13" t="s">
        <v>197</v>
      </c>
    </row>
    <row r="332" spans="5:7" ht="18" customHeight="1" x14ac:dyDescent="0.3">
      <c r="E332" s="9" t="s">
        <v>4222</v>
      </c>
      <c r="F332" s="9"/>
      <c r="G332" s="9"/>
    </row>
    <row r="333" spans="5:7" ht="18" customHeight="1" x14ac:dyDescent="0.3">
      <c r="F333" t="s">
        <v>4223</v>
      </c>
    </row>
    <row r="335" spans="5:7" ht="18" customHeight="1" x14ac:dyDescent="0.3">
      <c r="F335" t="s">
        <v>4224</v>
      </c>
    </row>
    <row r="336" spans="5:7" ht="18" customHeight="1" x14ac:dyDescent="0.3">
      <c r="G336" t="s">
        <v>4227</v>
      </c>
    </row>
    <row r="337" spans="7:18" ht="18" customHeight="1" x14ac:dyDescent="0.3">
      <c r="G337" t="s">
        <v>4225</v>
      </c>
    </row>
    <row r="338" spans="7:18" ht="18" customHeight="1" x14ac:dyDescent="0.3">
      <c r="G338" s="96" t="s">
        <v>4450</v>
      </c>
    </row>
    <row r="339" spans="7:18" ht="18" customHeight="1" x14ac:dyDescent="0.3">
      <c r="G339" s="10" t="s">
        <v>4229</v>
      </c>
      <c r="H339" s="10"/>
      <c r="I339" s="10"/>
      <c r="J339" s="10"/>
    </row>
    <row r="340" spans="7:18" ht="18" customHeight="1" x14ac:dyDescent="0.3">
      <c r="H340" t="s">
        <v>4228</v>
      </c>
    </row>
    <row r="341" spans="7:18" ht="18" customHeight="1" x14ac:dyDescent="0.3">
      <c r="G341" s="10" t="s">
        <v>4230</v>
      </c>
      <c r="H341" s="10"/>
      <c r="I341" s="10"/>
      <c r="J341" s="10"/>
      <c r="K341" s="10"/>
    </row>
    <row r="342" spans="7:18" ht="18" customHeight="1" x14ac:dyDescent="0.3">
      <c r="H342" t="s">
        <v>4231</v>
      </c>
    </row>
    <row r="344" spans="7:18" ht="18" customHeight="1" x14ac:dyDescent="0.3">
      <c r="G344" t="s">
        <v>4232</v>
      </c>
      <c r="O344" t="s">
        <v>4239</v>
      </c>
    </row>
    <row r="345" spans="7:18" ht="18" customHeight="1" x14ac:dyDescent="0.3">
      <c r="H345" t="s">
        <v>4234</v>
      </c>
      <c r="P345" t="s">
        <v>4234</v>
      </c>
    </row>
    <row r="346" spans="7:18" ht="18" customHeight="1" x14ac:dyDescent="0.3">
      <c r="H346" t="s">
        <v>4235</v>
      </c>
      <c r="P346" t="s">
        <v>4235</v>
      </c>
    </row>
    <row r="347" spans="7:18" ht="18" customHeight="1" x14ac:dyDescent="0.3">
      <c r="H347" t="s">
        <v>4236</v>
      </c>
      <c r="P347" t="s">
        <v>4236</v>
      </c>
    </row>
    <row r="348" spans="7:18" ht="18" customHeight="1" x14ac:dyDescent="0.3">
      <c r="H348" t="s">
        <v>4237</v>
      </c>
      <c r="P348" t="s">
        <v>4237</v>
      </c>
    </row>
    <row r="349" spans="7:18" ht="18" customHeight="1" x14ac:dyDescent="0.3">
      <c r="G349" t="s">
        <v>4233</v>
      </c>
      <c r="O349" t="s">
        <v>4233</v>
      </c>
    </row>
    <row r="350" spans="7:18" ht="18" customHeight="1" x14ac:dyDescent="0.3">
      <c r="O350" s="2">
        <v>141001</v>
      </c>
      <c r="P350" s="2">
        <v>1000</v>
      </c>
      <c r="Q350" s="2">
        <v>2</v>
      </c>
      <c r="R350" s="2">
        <v>1000</v>
      </c>
    </row>
    <row r="351" spans="7:18" ht="18" customHeight="1" x14ac:dyDescent="0.3">
      <c r="G351" s="2">
        <v>141001</v>
      </c>
      <c r="H351" s="2">
        <v>1000</v>
      </c>
      <c r="I351" s="2">
        <v>2</v>
      </c>
      <c r="J351" s="2">
        <v>1000</v>
      </c>
      <c r="O351" s="2">
        <v>141001</v>
      </c>
      <c r="P351" s="2">
        <v>1001</v>
      </c>
      <c r="Q351" s="2">
        <v>2</v>
      </c>
      <c r="R351" s="2">
        <v>1000</v>
      </c>
    </row>
    <row r="352" spans="7:18" ht="18" customHeight="1" x14ac:dyDescent="0.3">
      <c r="G352" s="2">
        <v>141001</v>
      </c>
      <c r="H352" s="2">
        <v>1001</v>
      </c>
      <c r="I352" s="2">
        <v>2</v>
      </c>
      <c r="J352" s="2">
        <v>1000</v>
      </c>
      <c r="O352" s="2">
        <v>141001</v>
      </c>
      <c r="P352" s="2">
        <v>1002</v>
      </c>
      <c r="Q352" s="2">
        <v>1</v>
      </c>
      <c r="R352" s="2">
        <v>500</v>
      </c>
    </row>
    <row r="353" spans="7:18" ht="18" customHeight="1" x14ac:dyDescent="0.3">
      <c r="G353" s="2">
        <v>141001</v>
      </c>
      <c r="H353" s="2">
        <v>1002</v>
      </c>
      <c r="I353" s="2">
        <v>1</v>
      </c>
      <c r="J353" s="2">
        <v>500</v>
      </c>
      <c r="O353" s="2">
        <v>141002</v>
      </c>
      <c r="P353" s="2">
        <v>1000</v>
      </c>
      <c r="Q353" s="2">
        <v>3</v>
      </c>
      <c r="R353" s="2">
        <v>1500</v>
      </c>
    </row>
    <row r="354" spans="7:18" ht="18" customHeight="1" x14ac:dyDescent="0.3">
      <c r="O354" s="2">
        <v>141002</v>
      </c>
      <c r="P354" s="2">
        <v>1001</v>
      </c>
      <c r="Q354" s="2">
        <v>4</v>
      </c>
      <c r="R354" s="2">
        <v>2000</v>
      </c>
    </row>
    <row r="355" spans="7:18" ht="18" customHeight="1" x14ac:dyDescent="0.3">
      <c r="G355" t="s">
        <v>4238</v>
      </c>
      <c r="O355" s="2">
        <v>141002</v>
      </c>
      <c r="P355" s="2">
        <v>1003</v>
      </c>
      <c r="Q355" s="2">
        <v>1</v>
      </c>
      <c r="R355" s="2">
        <v>500</v>
      </c>
    </row>
    <row r="356" spans="7:18" ht="18" customHeight="1" x14ac:dyDescent="0.3">
      <c r="H356" t="s">
        <v>4234</v>
      </c>
    </row>
    <row r="357" spans="7:18" ht="18" customHeight="1" x14ac:dyDescent="0.3">
      <c r="H357" t="s">
        <v>4235</v>
      </c>
    </row>
    <row r="358" spans="7:18" ht="18" customHeight="1" x14ac:dyDescent="0.3">
      <c r="H358" t="s">
        <v>4236</v>
      </c>
    </row>
    <row r="359" spans="7:18" ht="18" customHeight="1" x14ac:dyDescent="0.3">
      <c r="H359" t="s">
        <v>4237</v>
      </c>
    </row>
    <row r="360" spans="7:18" ht="18" customHeight="1" x14ac:dyDescent="0.3">
      <c r="G360" t="s">
        <v>4233</v>
      </c>
    </row>
    <row r="362" spans="7:18" ht="18" customHeight="1" x14ac:dyDescent="0.3">
      <c r="G362" s="2">
        <v>141002</v>
      </c>
      <c r="H362" s="2">
        <v>1000</v>
      </c>
      <c r="I362" s="2">
        <v>3</v>
      </c>
      <c r="J362" s="2">
        <v>1500</v>
      </c>
    </row>
    <row r="363" spans="7:18" ht="18" customHeight="1" x14ac:dyDescent="0.3">
      <c r="G363" s="2">
        <v>141002</v>
      </c>
      <c r="H363" s="2">
        <v>1001</v>
      </c>
      <c r="I363" s="2">
        <v>4</v>
      </c>
      <c r="J363" s="2">
        <v>2000</v>
      </c>
    </row>
    <row r="364" spans="7:18" ht="18" customHeight="1" x14ac:dyDescent="0.3">
      <c r="G364" s="2">
        <v>141002</v>
      </c>
      <c r="H364" s="2">
        <v>1003</v>
      </c>
      <c r="I364" s="2">
        <v>1</v>
      </c>
      <c r="J364" s="2">
        <v>500</v>
      </c>
    </row>
    <row r="366" spans="7:18" ht="18" customHeight="1" x14ac:dyDescent="0.3">
      <c r="G366" s="11" t="s">
        <v>4240</v>
      </c>
    </row>
    <row r="367" spans="7:18" ht="18" customHeight="1" x14ac:dyDescent="0.3">
      <c r="G367" s="13" t="s">
        <v>4241</v>
      </c>
    </row>
    <row r="368" spans="7:18" ht="18" customHeight="1" x14ac:dyDescent="0.3">
      <c r="G368" s="13" t="s">
        <v>4242</v>
      </c>
    </row>
    <row r="369" spans="7:7" ht="18" customHeight="1" x14ac:dyDescent="0.3">
      <c r="G369" s="13" t="s">
        <v>4243</v>
      </c>
    </row>
    <row r="370" spans="7:7" ht="18" customHeight="1" x14ac:dyDescent="0.3">
      <c r="G370" s="13" t="s">
        <v>4244</v>
      </c>
    </row>
    <row r="371" spans="7:7" ht="18" customHeight="1" x14ac:dyDescent="0.3">
      <c r="G371" s="13" t="s">
        <v>4245</v>
      </c>
    </row>
    <row r="372" spans="7:7" ht="18" customHeight="1" x14ac:dyDescent="0.3">
      <c r="G372" s="11" t="s">
        <v>4246</v>
      </c>
    </row>
    <row r="373" spans="7:7" ht="18" customHeight="1" x14ac:dyDescent="0.3">
      <c r="G373" s="13" t="s">
        <v>4241</v>
      </c>
    </row>
    <row r="374" spans="7:7" ht="18" customHeight="1" x14ac:dyDescent="0.3">
      <c r="G374" s="13" t="s">
        <v>4242</v>
      </c>
    </row>
    <row r="375" spans="7:7" ht="18" customHeight="1" x14ac:dyDescent="0.3">
      <c r="G375" s="13" t="s">
        <v>4243</v>
      </c>
    </row>
    <row r="376" spans="7:7" ht="18" customHeight="1" x14ac:dyDescent="0.3">
      <c r="G376" s="13" t="s">
        <v>4244</v>
      </c>
    </row>
    <row r="377" spans="7:7" ht="18" customHeight="1" x14ac:dyDescent="0.3">
      <c r="G377" s="13" t="s">
        <v>4247</v>
      </c>
    </row>
    <row r="378" spans="7:7" ht="18" customHeight="1" x14ac:dyDescent="0.3">
      <c r="G378" s="11" t="s">
        <v>4248</v>
      </c>
    </row>
    <row r="379" spans="7:7" ht="18" customHeight="1" x14ac:dyDescent="0.3">
      <c r="G379" s="11" t="s">
        <v>4249</v>
      </c>
    </row>
    <row r="380" spans="7:7" ht="18" customHeight="1" x14ac:dyDescent="0.3">
      <c r="G380" s="11" t="s">
        <v>4250</v>
      </c>
    </row>
    <row r="381" spans="7:7" ht="18" customHeight="1" x14ac:dyDescent="0.3">
      <c r="G381" s="11" t="s">
        <v>4251</v>
      </c>
    </row>
    <row r="382" spans="7:7" ht="18" customHeight="1" x14ac:dyDescent="0.3">
      <c r="G382" s="13" t="s">
        <v>4252</v>
      </c>
    </row>
    <row r="383" spans="7:7" ht="18" customHeight="1" x14ac:dyDescent="0.3">
      <c r="G383" s="12" t="s">
        <v>4253</v>
      </c>
    </row>
    <row r="384" spans="7:7" ht="18" customHeight="1" x14ac:dyDescent="0.3">
      <c r="G384" s="28" t="s">
        <v>4254</v>
      </c>
    </row>
    <row r="385" spans="7:7" ht="18" customHeight="1" x14ac:dyDescent="0.3">
      <c r="G385" s="28" t="s">
        <v>4255</v>
      </c>
    </row>
    <row r="386" spans="7:7" ht="18" customHeight="1" x14ac:dyDescent="0.3">
      <c r="G386" s="28" t="s">
        <v>4256</v>
      </c>
    </row>
    <row r="387" spans="7:7" ht="18" customHeight="1" x14ac:dyDescent="0.3">
      <c r="G387" s="11" t="s">
        <v>4257</v>
      </c>
    </row>
    <row r="388" spans="7:7" ht="18" customHeight="1" x14ac:dyDescent="0.3">
      <c r="G388" s="11" t="s">
        <v>4258</v>
      </c>
    </row>
    <row r="389" spans="7:7" ht="18" customHeight="1" x14ac:dyDescent="0.3">
      <c r="G389" s="11" t="s">
        <v>4259</v>
      </c>
    </row>
    <row r="390" spans="7:7" ht="18" customHeight="1" x14ac:dyDescent="0.3">
      <c r="G390" s="11" t="s">
        <v>4260</v>
      </c>
    </row>
    <row r="391" spans="7:7" ht="18" customHeight="1" x14ac:dyDescent="0.3">
      <c r="G391" s="13" t="s">
        <v>4252</v>
      </c>
    </row>
    <row r="392" spans="7:7" ht="18" customHeight="1" x14ac:dyDescent="0.3">
      <c r="G392" s="12" t="s">
        <v>4253</v>
      </c>
    </row>
    <row r="393" spans="7:7" ht="18" customHeight="1" x14ac:dyDescent="0.3">
      <c r="G393" s="28" t="s">
        <v>4261</v>
      </c>
    </row>
    <row r="394" spans="7:7" ht="18" customHeight="1" x14ac:dyDescent="0.3">
      <c r="G394" s="28" t="s">
        <v>4262</v>
      </c>
    </row>
    <row r="395" spans="7:7" ht="18" customHeight="1" x14ac:dyDescent="0.3">
      <c r="G395" s="28" t="s">
        <v>4263</v>
      </c>
    </row>
    <row r="396" spans="7:7" ht="18" customHeight="1" x14ac:dyDescent="0.3">
      <c r="G396" s="13" t="s">
        <v>2076</v>
      </c>
    </row>
    <row r="397" spans="7:7" ht="18" customHeight="1" x14ac:dyDescent="0.3">
      <c r="G397" s="13" t="s">
        <v>4264</v>
      </c>
    </row>
    <row r="398" spans="7:7" ht="18" customHeight="1" x14ac:dyDescent="0.3">
      <c r="G398" s="11" t="s">
        <v>4265</v>
      </c>
    </row>
    <row r="399" spans="7:7" ht="18" customHeight="1" x14ac:dyDescent="0.3">
      <c r="G399" s="13" t="s">
        <v>3844</v>
      </c>
    </row>
    <row r="400" spans="7:7" ht="18" customHeight="1" x14ac:dyDescent="0.3">
      <c r="G400" s="11" t="s">
        <v>4266</v>
      </c>
    </row>
    <row r="401" spans="7:7" ht="18" customHeight="1" x14ac:dyDescent="0.3">
      <c r="G401" s="11" t="s">
        <v>3853</v>
      </c>
    </row>
    <row r="402" spans="7:7" ht="18" customHeight="1" x14ac:dyDescent="0.3">
      <c r="G402" s="11" t="s">
        <v>4267</v>
      </c>
    </row>
    <row r="403" spans="7:7" ht="18" customHeight="1" x14ac:dyDescent="0.3">
      <c r="G403" s="13" t="s">
        <v>66</v>
      </c>
    </row>
    <row r="404" spans="7:7" ht="18" customHeight="1" x14ac:dyDescent="0.3">
      <c r="G404" s="13" t="s">
        <v>4268</v>
      </c>
    </row>
    <row r="405" spans="7:7" ht="18" customHeight="1" x14ac:dyDescent="0.3">
      <c r="G405" s="13" t="s">
        <v>4269</v>
      </c>
    </row>
    <row r="406" spans="7:7" ht="18" customHeight="1" x14ac:dyDescent="0.3">
      <c r="G406" s="13" t="s">
        <v>4270</v>
      </c>
    </row>
    <row r="407" spans="7:7" ht="18" customHeight="1" x14ac:dyDescent="0.3">
      <c r="G407" s="11" t="s">
        <v>4271</v>
      </c>
    </row>
    <row r="408" spans="7:7" ht="18" customHeight="1" x14ac:dyDescent="0.3">
      <c r="G408" s="13" t="s">
        <v>4226</v>
      </c>
    </row>
    <row r="409" spans="7:7" ht="18" customHeight="1" x14ac:dyDescent="0.3">
      <c r="G409" s="13" t="s">
        <v>4272</v>
      </c>
    </row>
    <row r="410" spans="7:7" ht="18" customHeight="1" x14ac:dyDescent="0.3">
      <c r="G410" s="13" t="s">
        <v>4273</v>
      </c>
    </row>
    <row r="411" spans="7:7" ht="18" customHeight="1" x14ac:dyDescent="0.3">
      <c r="G411" s="13" t="s">
        <v>4274</v>
      </c>
    </row>
    <row r="412" spans="7:7" ht="18" customHeight="1" x14ac:dyDescent="0.3">
      <c r="G412" s="13" t="s">
        <v>2888</v>
      </c>
    </row>
    <row r="413" spans="7:7" ht="18" customHeight="1" x14ac:dyDescent="0.3">
      <c r="G413" s="11" t="s">
        <v>4267</v>
      </c>
    </row>
    <row r="414" spans="7:7" ht="18" customHeight="1" x14ac:dyDescent="0.3">
      <c r="G414" s="13" t="s">
        <v>4252</v>
      </c>
    </row>
    <row r="415" spans="7:7" ht="18" customHeight="1" x14ac:dyDescent="0.3">
      <c r="G415" s="12" t="s">
        <v>4253</v>
      </c>
    </row>
    <row r="416" spans="7:7" ht="18" customHeight="1" x14ac:dyDescent="0.3">
      <c r="G416" s="28" t="s">
        <v>4254</v>
      </c>
    </row>
    <row r="417" spans="7:9" ht="18" customHeight="1" x14ac:dyDescent="0.3">
      <c r="G417" s="28" t="s">
        <v>4255</v>
      </c>
    </row>
    <row r="418" spans="7:9" ht="18" customHeight="1" x14ac:dyDescent="0.3">
      <c r="G418" s="28" t="s">
        <v>4256</v>
      </c>
    </row>
    <row r="419" spans="7:9" ht="18" customHeight="1" x14ac:dyDescent="0.3">
      <c r="G419" s="13" t="s">
        <v>4275</v>
      </c>
    </row>
    <row r="420" spans="7:9" ht="18" customHeight="1" x14ac:dyDescent="0.3">
      <c r="G420" s="13" t="s">
        <v>4269</v>
      </c>
    </row>
    <row r="421" spans="7:9" ht="18" customHeight="1" x14ac:dyDescent="0.3">
      <c r="G421" s="13" t="s">
        <v>4276</v>
      </c>
    </row>
    <row r="422" spans="7:9" ht="18" customHeight="1" x14ac:dyDescent="0.3">
      <c r="G422" s="11" t="s">
        <v>4271</v>
      </c>
    </row>
    <row r="423" spans="7:9" ht="18" customHeight="1" x14ac:dyDescent="0.3">
      <c r="G423" s="13" t="s">
        <v>4226</v>
      </c>
    </row>
    <row r="424" spans="7:9" ht="18" customHeight="1" x14ac:dyDescent="0.3">
      <c r="G424" s="13" t="s">
        <v>4272</v>
      </c>
    </row>
    <row r="425" spans="7:9" ht="18" customHeight="1" x14ac:dyDescent="0.3">
      <c r="G425" s="13" t="s">
        <v>4273</v>
      </c>
    </row>
    <row r="426" spans="7:9" ht="18" customHeight="1" x14ac:dyDescent="0.3">
      <c r="G426" s="13" t="s">
        <v>4274</v>
      </c>
    </row>
    <row r="427" spans="7:9" ht="18" customHeight="1" x14ac:dyDescent="0.3">
      <c r="G427" s="13" t="s">
        <v>2888</v>
      </c>
    </row>
    <row r="428" spans="7:9" ht="18" customHeight="1" x14ac:dyDescent="0.3">
      <c r="G428" s="11" t="s">
        <v>4267</v>
      </c>
    </row>
    <row r="431" spans="7:9" ht="18" customHeight="1" x14ac:dyDescent="0.3">
      <c r="G431" s="9" t="s">
        <v>4277</v>
      </c>
      <c r="H431" s="9"/>
      <c r="I431" s="9"/>
    </row>
    <row r="433" spans="8:8" ht="18" customHeight="1" x14ac:dyDescent="0.3">
      <c r="H433" s="11" t="s">
        <v>4278</v>
      </c>
    </row>
    <row r="434" spans="8:8" ht="18" customHeight="1" x14ac:dyDescent="0.3">
      <c r="H434" s="11" t="s">
        <v>4279</v>
      </c>
    </row>
    <row r="435" spans="8:8" ht="18" customHeight="1" x14ac:dyDescent="0.3">
      <c r="H435" s="13" t="s">
        <v>4280</v>
      </c>
    </row>
    <row r="436" spans="8:8" ht="18" customHeight="1" x14ac:dyDescent="0.3">
      <c r="H436" s="13" t="s">
        <v>4281</v>
      </c>
    </row>
    <row r="437" spans="8:8" ht="18" customHeight="1" x14ac:dyDescent="0.3">
      <c r="H437" s="13" t="s">
        <v>4282</v>
      </c>
    </row>
    <row r="438" spans="8:8" ht="18" customHeight="1" x14ac:dyDescent="0.3">
      <c r="H438" s="13" t="s">
        <v>4283</v>
      </c>
    </row>
    <row r="439" spans="8:8" ht="18" customHeight="1" x14ac:dyDescent="0.3">
      <c r="H439" s="13" t="s">
        <v>4284</v>
      </c>
    </row>
    <row r="440" spans="8:8" ht="18" customHeight="1" x14ac:dyDescent="0.3">
      <c r="H440" s="13" t="s">
        <v>4285</v>
      </c>
    </row>
    <row r="441" spans="8:8" ht="18" customHeight="1" x14ac:dyDescent="0.3">
      <c r="H441" s="13" t="s">
        <v>4286</v>
      </c>
    </row>
    <row r="442" spans="8:8" ht="18" customHeight="1" x14ac:dyDescent="0.3">
      <c r="H442" s="13" t="s">
        <v>4287</v>
      </c>
    </row>
    <row r="443" spans="8:8" ht="18" customHeight="1" x14ac:dyDescent="0.3">
      <c r="H443" s="11" t="s">
        <v>4288</v>
      </c>
    </row>
    <row r="444" spans="8:8" ht="18" customHeight="1" x14ac:dyDescent="0.3">
      <c r="H444" s="11" t="s">
        <v>4289</v>
      </c>
    </row>
    <row r="445" spans="8:8" ht="18" customHeight="1" x14ac:dyDescent="0.3">
      <c r="H445" s="11" t="s">
        <v>4290</v>
      </c>
    </row>
    <row r="446" spans="8:8" ht="18" customHeight="1" x14ac:dyDescent="0.3">
      <c r="H446" s="11" t="s">
        <v>4291</v>
      </c>
    </row>
    <row r="447" spans="8:8" ht="18" customHeight="1" x14ac:dyDescent="0.3">
      <c r="H447" s="11" t="s">
        <v>4292</v>
      </c>
    </row>
    <row r="448" spans="8:8" ht="18" customHeight="1" x14ac:dyDescent="0.3">
      <c r="H448" s="11" t="s">
        <v>4293</v>
      </c>
    </row>
    <row r="449" spans="8:21" ht="18" customHeight="1" x14ac:dyDescent="0.3">
      <c r="H449" s="11" t="s">
        <v>4294</v>
      </c>
    </row>
    <row r="459" spans="8:21" ht="18" customHeight="1" x14ac:dyDescent="0.3">
      <c r="H459" s="32" t="s">
        <v>4310</v>
      </c>
      <c r="P459" t="s">
        <v>4309</v>
      </c>
    </row>
    <row r="460" spans="8:21" ht="18" customHeight="1" x14ac:dyDescent="0.3">
      <c r="H460" s="13" t="s">
        <v>4295</v>
      </c>
      <c r="P460" t="s">
        <v>4311</v>
      </c>
      <c r="U460" t="s">
        <v>4312</v>
      </c>
    </row>
    <row r="461" spans="8:21" ht="18" customHeight="1" x14ac:dyDescent="0.3">
      <c r="H461" s="13" t="s">
        <v>4296</v>
      </c>
    </row>
    <row r="462" spans="8:21" ht="18" customHeight="1" x14ac:dyDescent="0.3">
      <c r="H462" s="13" t="s">
        <v>4297</v>
      </c>
    </row>
    <row r="463" spans="8:21" ht="18" customHeight="1" x14ac:dyDescent="0.3">
      <c r="H463" s="13" t="s">
        <v>4298</v>
      </c>
    </row>
    <row r="464" spans="8:21" ht="18" customHeight="1" x14ac:dyDescent="0.3">
      <c r="H464" s="13" t="s">
        <v>4299</v>
      </c>
    </row>
    <row r="465" spans="8:11" ht="18" customHeight="1" x14ac:dyDescent="0.3">
      <c r="H465" s="13" t="s">
        <v>4300</v>
      </c>
    </row>
    <row r="466" spans="8:11" ht="18" customHeight="1" x14ac:dyDescent="0.3">
      <c r="H466" s="13" t="s">
        <v>4301</v>
      </c>
    </row>
    <row r="467" spans="8:11" ht="18" customHeight="1" x14ac:dyDescent="0.3">
      <c r="H467" s="29" t="s">
        <v>4302</v>
      </c>
      <c r="I467" s="26"/>
      <c r="J467" s="26"/>
      <c r="K467" s="26"/>
    </row>
    <row r="468" spans="8:11" ht="18" customHeight="1" x14ac:dyDescent="0.3">
      <c r="H468" s="13" t="s">
        <v>4226</v>
      </c>
    </row>
    <row r="469" spans="8:11" ht="18" customHeight="1" x14ac:dyDescent="0.3">
      <c r="H469" s="13" t="s">
        <v>4303</v>
      </c>
    </row>
    <row r="470" spans="8:11" ht="18" customHeight="1" x14ac:dyDescent="0.3">
      <c r="H470" s="13" t="s">
        <v>4304</v>
      </c>
    </row>
    <row r="471" spans="8:11" ht="18" customHeight="1" x14ac:dyDescent="0.3">
      <c r="H471" s="13" t="s">
        <v>4305</v>
      </c>
    </row>
    <row r="472" spans="8:11" ht="18" customHeight="1" x14ac:dyDescent="0.3">
      <c r="H472" s="13" t="s">
        <v>4306</v>
      </c>
    </row>
    <row r="473" spans="8:11" ht="18" customHeight="1" x14ac:dyDescent="0.3">
      <c r="H473" s="13" t="s">
        <v>4273</v>
      </c>
    </row>
    <row r="474" spans="8:11" ht="18" customHeight="1" x14ac:dyDescent="0.3">
      <c r="H474" s="13" t="s">
        <v>4307</v>
      </c>
    </row>
    <row r="475" spans="8:11" ht="18" customHeight="1" x14ac:dyDescent="0.3">
      <c r="H475" s="13" t="s">
        <v>4308</v>
      </c>
    </row>
    <row r="476" spans="8:11" ht="18" customHeight="1" x14ac:dyDescent="0.3">
      <c r="H476" s="13" t="s">
        <v>476</v>
      </c>
    </row>
    <row r="481" spans="8:8" ht="18" customHeight="1" x14ac:dyDescent="0.3">
      <c r="H481" s="12" t="s">
        <v>4317</v>
      </c>
    </row>
    <row r="482" spans="8:8" ht="18" customHeight="1" x14ac:dyDescent="0.3">
      <c r="H482" s="12" t="s">
        <v>4318</v>
      </c>
    </row>
    <row r="483" spans="8:8" ht="18" customHeight="1" x14ac:dyDescent="0.3">
      <c r="H483" s="11" t="s">
        <v>4319</v>
      </c>
    </row>
    <row r="484" spans="8:8" ht="18" customHeight="1" x14ac:dyDescent="0.3">
      <c r="H484" s="13" t="s">
        <v>3844</v>
      </c>
    </row>
    <row r="485" spans="8:8" ht="18" customHeight="1" x14ac:dyDescent="0.3">
      <c r="H485" s="11" t="s">
        <v>4320</v>
      </c>
    </row>
    <row r="486" spans="8:8" ht="18" customHeight="1" x14ac:dyDescent="0.3">
      <c r="H486" s="11" t="s">
        <v>4321</v>
      </c>
    </row>
    <row r="487" spans="8:8" ht="18" customHeight="1" x14ac:dyDescent="0.3">
      <c r="H487" s="13" t="s">
        <v>3844</v>
      </c>
    </row>
    <row r="488" spans="8:8" ht="18" customHeight="1" x14ac:dyDescent="0.3">
      <c r="H488" s="11" t="s">
        <v>4322</v>
      </c>
    </row>
    <row r="489" spans="8:8" ht="18" customHeight="1" x14ac:dyDescent="0.3">
      <c r="H489" s="11" t="s">
        <v>4323</v>
      </c>
    </row>
    <row r="490" spans="8:8" ht="18" customHeight="1" x14ac:dyDescent="0.3">
      <c r="H490" s="13" t="s">
        <v>3844</v>
      </c>
    </row>
    <row r="491" spans="8:8" ht="18" customHeight="1" x14ac:dyDescent="0.3">
      <c r="H491" s="11" t="s">
        <v>4324</v>
      </c>
    </row>
    <row r="492" spans="8:8" ht="18" customHeight="1" x14ac:dyDescent="0.3">
      <c r="H492" s="11" t="s">
        <v>4325</v>
      </c>
    </row>
    <row r="493" spans="8:8" ht="18" customHeight="1" x14ac:dyDescent="0.3">
      <c r="H493" s="11" t="s">
        <v>4326</v>
      </c>
    </row>
    <row r="494" spans="8:8" ht="18" customHeight="1" x14ac:dyDescent="0.3">
      <c r="H494" s="11" t="s">
        <v>4327</v>
      </c>
    </row>
    <row r="495" spans="8:8" ht="18" customHeight="1" x14ac:dyDescent="0.3">
      <c r="H495" s="11" t="s">
        <v>4328</v>
      </c>
    </row>
    <row r="496" spans="8:8" ht="18" customHeight="1" x14ac:dyDescent="0.3">
      <c r="H496" s="11" t="s">
        <v>4329</v>
      </c>
    </row>
    <row r="497" spans="7:8" ht="18" customHeight="1" x14ac:dyDescent="0.3">
      <c r="H497" s="13" t="s">
        <v>3837</v>
      </c>
    </row>
    <row r="498" spans="7:8" ht="18" customHeight="1" x14ac:dyDescent="0.3">
      <c r="H498" s="12" t="s">
        <v>3838</v>
      </c>
    </row>
    <row r="499" spans="7:8" ht="18" customHeight="1" x14ac:dyDescent="0.3">
      <c r="H499" s="13" t="s">
        <v>3839</v>
      </c>
    </row>
    <row r="500" spans="7:8" ht="18" customHeight="1" x14ac:dyDescent="0.3">
      <c r="H500" s="13" t="s">
        <v>3840</v>
      </c>
    </row>
    <row r="501" spans="7:8" ht="18" customHeight="1" x14ac:dyDescent="0.3">
      <c r="H501" s="13" t="s">
        <v>3841</v>
      </c>
    </row>
    <row r="502" spans="7:8" ht="18" customHeight="1" x14ac:dyDescent="0.3">
      <c r="H502" s="13" t="s">
        <v>3842</v>
      </c>
    </row>
    <row r="503" spans="7:8" ht="18" customHeight="1" x14ac:dyDescent="0.3">
      <c r="H503" s="13" t="s">
        <v>4330</v>
      </c>
    </row>
    <row r="504" spans="7:8" ht="18" customHeight="1" x14ac:dyDescent="0.3">
      <c r="H504" s="13" t="s">
        <v>4331</v>
      </c>
    </row>
    <row r="505" spans="7:8" ht="18" customHeight="1" x14ac:dyDescent="0.3">
      <c r="H505" s="13" t="s">
        <v>4332</v>
      </c>
    </row>
    <row r="506" spans="7:8" ht="18" customHeight="1" x14ac:dyDescent="0.3">
      <c r="H506" s="13" t="s">
        <v>4333</v>
      </c>
    </row>
    <row r="507" spans="7:8" ht="18" customHeight="1" x14ac:dyDescent="0.3">
      <c r="H507" s="28" t="s">
        <v>394</v>
      </c>
    </row>
    <row r="510" spans="7:8" ht="18" customHeight="1" x14ac:dyDescent="0.3">
      <c r="G510" s="9" t="s">
        <v>4334</v>
      </c>
      <c r="H510" s="9"/>
    </row>
    <row r="511" spans="7:8" ht="18" customHeight="1" x14ac:dyDescent="0.3">
      <c r="G511" s="12" t="s">
        <v>4335</v>
      </c>
    </row>
    <row r="512" spans="7:8" ht="18" customHeight="1" x14ac:dyDescent="0.3">
      <c r="G512" s="11" t="s">
        <v>4336</v>
      </c>
    </row>
    <row r="513" spans="7:7" ht="18" customHeight="1" x14ac:dyDescent="0.3">
      <c r="G513" s="11" t="s">
        <v>4337</v>
      </c>
    </row>
    <row r="514" spans="7:7" ht="18" customHeight="1" x14ac:dyDescent="0.3">
      <c r="G514" s="11" t="s">
        <v>4338</v>
      </c>
    </row>
    <row r="515" spans="7:7" ht="18" customHeight="1" x14ac:dyDescent="0.3">
      <c r="G515" s="11" t="s">
        <v>4339</v>
      </c>
    </row>
    <row r="516" spans="7:7" ht="18" customHeight="1" x14ac:dyDescent="0.3">
      <c r="G516" s="11" t="s">
        <v>4340</v>
      </c>
    </row>
    <row r="517" spans="7:7" ht="18" customHeight="1" x14ac:dyDescent="0.3">
      <c r="G517" s="11" t="s">
        <v>4341</v>
      </c>
    </row>
    <row r="518" spans="7:7" ht="18" customHeight="1" x14ac:dyDescent="0.3">
      <c r="G518" s="11" t="s">
        <v>4342</v>
      </c>
    </row>
    <row r="519" spans="7:7" ht="18" customHeight="1" x14ac:dyDescent="0.3">
      <c r="G519" s="11" t="s">
        <v>4343</v>
      </c>
    </row>
    <row r="520" spans="7:7" ht="18" customHeight="1" x14ac:dyDescent="0.3">
      <c r="G520" s="11" t="s">
        <v>411</v>
      </c>
    </row>
    <row r="521" spans="7:7" ht="18" customHeight="1" x14ac:dyDescent="0.3">
      <c r="G521" s="13" t="s">
        <v>412</v>
      </c>
    </row>
    <row r="522" spans="7:7" ht="18" customHeight="1" x14ac:dyDescent="0.3">
      <c r="G522" s="13" t="s">
        <v>3402</v>
      </c>
    </row>
    <row r="523" spans="7:7" ht="18" customHeight="1" x14ac:dyDescent="0.3">
      <c r="G523" s="13" t="s">
        <v>4344</v>
      </c>
    </row>
    <row r="524" spans="7:7" ht="18" customHeight="1" x14ac:dyDescent="0.3">
      <c r="G524" s="13" t="s">
        <v>4345</v>
      </c>
    </row>
    <row r="525" spans="7:7" ht="18" customHeight="1" x14ac:dyDescent="0.3">
      <c r="G525" s="13" t="s">
        <v>358</v>
      </c>
    </row>
    <row r="526" spans="7:7" ht="18" customHeight="1" x14ac:dyDescent="0.3">
      <c r="G526" s="13" t="s">
        <v>1320</v>
      </c>
    </row>
    <row r="527" spans="7:7" ht="18" customHeight="1" x14ac:dyDescent="0.3">
      <c r="G527" s="13" t="s">
        <v>191</v>
      </c>
    </row>
    <row r="528" spans="7:7" ht="18" customHeight="1" x14ac:dyDescent="0.3">
      <c r="G528" s="13" t="s">
        <v>4346</v>
      </c>
    </row>
    <row r="529" spans="7:7" ht="18" customHeight="1" x14ac:dyDescent="0.3">
      <c r="G529" s="13" t="s">
        <v>4347</v>
      </c>
    </row>
    <row r="530" spans="7:7" ht="18" customHeight="1" x14ac:dyDescent="0.3">
      <c r="G530" s="13" t="s">
        <v>4348</v>
      </c>
    </row>
    <row r="531" spans="7:7" ht="18" customHeight="1" x14ac:dyDescent="0.3">
      <c r="G531" s="12" t="s">
        <v>4349</v>
      </c>
    </row>
    <row r="532" spans="7:7" ht="18" customHeight="1" x14ac:dyDescent="0.3">
      <c r="G532" s="13" t="s">
        <v>4350</v>
      </c>
    </row>
    <row r="533" spans="7:7" ht="18" customHeight="1" x14ac:dyDescent="0.3">
      <c r="G533" s="13" t="s">
        <v>4351</v>
      </c>
    </row>
    <row r="534" spans="7:7" ht="18" customHeight="1" x14ac:dyDescent="0.3">
      <c r="G534" s="13" t="s">
        <v>4352</v>
      </c>
    </row>
    <row r="535" spans="7:7" ht="18" customHeight="1" x14ac:dyDescent="0.3">
      <c r="G535" s="13" t="s">
        <v>4353</v>
      </c>
    </row>
    <row r="536" spans="7:7" ht="18" customHeight="1" x14ac:dyDescent="0.3">
      <c r="G536" s="13" t="s">
        <v>4354</v>
      </c>
    </row>
    <row r="537" spans="7:7" ht="18" customHeight="1" x14ac:dyDescent="0.3">
      <c r="G537" s="13" t="s">
        <v>4355</v>
      </c>
    </row>
    <row r="538" spans="7:7" ht="18" customHeight="1" x14ac:dyDescent="0.3">
      <c r="G538" s="13" t="s">
        <v>4356</v>
      </c>
    </row>
    <row r="539" spans="7:7" ht="18" customHeight="1" x14ac:dyDescent="0.3">
      <c r="G539" s="13" t="s">
        <v>4357</v>
      </c>
    </row>
    <row r="540" spans="7:7" ht="18" customHeight="1" x14ac:dyDescent="0.3">
      <c r="G540" s="13" t="s">
        <v>4358</v>
      </c>
    </row>
    <row r="541" spans="7:7" ht="18" customHeight="1" x14ac:dyDescent="0.3">
      <c r="G541" s="13" t="s">
        <v>4359</v>
      </c>
    </row>
    <row r="542" spans="7:7" ht="18" customHeight="1" x14ac:dyDescent="0.3">
      <c r="G542" s="13" t="s">
        <v>4360</v>
      </c>
    </row>
    <row r="543" spans="7:7" ht="18" customHeight="1" x14ac:dyDescent="0.3">
      <c r="G543" s="13" t="s">
        <v>4361</v>
      </c>
    </row>
    <row r="544" spans="7:7" ht="18" customHeight="1" x14ac:dyDescent="0.3">
      <c r="G544" s="13" t="s">
        <v>4362</v>
      </c>
    </row>
    <row r="545" spans="6:8" ht="18" customHeight="1" x14ac:dyDescent="0.3">
      <c r="G545" s="13" t="s">
        <v>4363</v>
      </c>
    </row>
    <row r="546" spans="6:8" ht="18" customHeight="1" x14ac:dyDescent="0.3">
      <c r="G546" s="13" t="s">
        <v>4364</v>
      </c>
    </row>
    <row r="547" spans="6:8" ht="18" customHeight="1" x14ac:dyDescent="0.3">
      <c r="G547" s="13" t="s">
        <v>4365</v>
      </c>
    </row>
    <row r="548" spans="6:8" ht="18" customHeight="1" x14ac:dyDescent="0.3">
      <c r="G548" s="13" t="s">
        <v>4366</v>
      </c>
    </row>
    <row r="549" spans="6:8" ht="18" customHeight="1" x14ac:dyDescent="0.3">
      <c r="G549" s="13" t="s">
        <v>4367</v>
      </c>
    </row>
    <row r="550" spans="6:8" ht="18" customHeight="1" x14ac:dyDescent="0.3">
      <c r="G550" s="13" t="s">
        <v>4368</v>
      </c>
    </row>
    <row r="551" spans="6:8" ht="18" customHeight="1" x14ac:dyDescent="0.3">
      <c r="G551" s="13" t="s">
        <v>4369</v>
      </c>
    </row>
    <row r="552" spans="6:8" ht="18" customHeight="1" x14ac:dyDescent="0.3">
      <c r="G552" s="13" t="s">
        <v>4370</v>
      </c>
    </row>
    <row r="553" spans="6:8" ht="18" customHeight="1" x14ac:dyDescent="0.3">
      <c r="G553" s="28" t="s">
        <v>4371</v>
      </c>
    </row>
    <row r="554" spans="6:8" ht="18" customHeight="1" x14ac:dyDescent="0.3">
      <c r="G554" s="28"/>
    </row>
    <row r="555" spans="6:8" ht="18" customHeight="1" x14ac:dyDescent="0.3">
      <c r="F555" s="9" t="s">
        <v>4397</v>
      </c>
      <c r="G555" s="71"/>
      <c r="H555" s="9"/>
    </row>
    <row r="556" spans="6:8" ht="18" customHeight="1" x14ac:dyDescent="0.3">
      <c r="G556" s="12" t="s">
        <v>4398</v>
      </c>
    </row>
    <row r="557" spans="6:8" ht="18" customHeight="1" x14ac:dyDescent="0.3">
      <c r="G557" s="11" t="s">
        <v>140</v>
      </c>
    </row>
    <row r="558" spans="6:8" ht="18" customHeight="1" x14ac:dyDescent="0.3">
      <c r="G558" s="11" t="s">
        <v>4373</v>
      </c>
    </row>
    <row r="559" spans="6:8" ht="18" customHeight="1" x14ac:dyDescent="0.3">
      <c r="G559" s="11" t="s">
        <v>4399</v>
      </c>
    </row>
    <row r="560" spans="6:8" ht="18" customHeight="1" x14ac:dyDescent="0.3">
      <c r="G560" s="13" t="s">
        <v>4400</v>
      </c>
    </row>
    <row r="561" spans="7:7" ht="18" customHeight="1" x14ac:dyDescent="0.3">
      <c r="G561" s="13" t="s">
        <v>4401</v>
      </c>
    </row>
    <row r="562" spans="7:7" ht="18" customHeight="1" x14ac:dyDescent="0.3">
      <c r="G562" s="13" t="s">
        <v>4402</v>
      </c>
    </row>
    <row r="563" spans="7:7" ht="18" customHeight="1" x14ac:dyDescent="0.3">
      <c r="G563" s="12" t="s">
        <v>4403</v>
      </c>
    </row>
    <row r="564" spans="7:7" ht="18" customHeight="1" x14ac:dyDescent="0.3">
      <c r="G564" s="11" t="s">
        <v>4385</v>
      </c>
    </row>
    <row r="565" spans="7:7" ht="18" customHeight="1" x14ac:dyDescent="0.3">
      <c r="G565" s="13" t="s">
        <v>4404</v>
      </c>
    </row>
    <row r="566" spans="7:7" ht="18" customHeight="1" x14ac:dyDescent="0.3">
      <c r="G566" s="13" t="s">
        <v>4405</v>
      </c>
    </row>
    <row r="567" spans="7:7" ht="18" customHeight="1" x14ac:dyDescent="0.3">
      <c r="G567" s="13" t="s">
        <v>4400</v>
      </c>
    </row>
    <row r="568" spans="7:7" ht="18" customHeight="1" x14ac:dyDescent="0.3">
      <c r="G568" s="13" t="s">
        <v>4401</v>
      </c>
    </row>
    <row r="569" spans="7:7" ht="18" customHeight="1" x14ac:dyDescent="0.3">
      <c r="G569" s="13" t="s">
        <v>4406</v>
      </c>
    </row>
    <row r="570" spans="7:7" ht="18" customHeight="1" x14ac:dyDescent="0.3">
      <c r="G570" s="13" t="s">
        <v>197</v>
      </c>
    </row>
    <row r="571" spans="7:7" ht="18" customHeight="1" x14ac:dyDescent="0.3">
      <c r="G571" s="28" t="s">
        <v>4407</v>
      </c>
    </row>
    <row r="572" spans="7:7" ht="18" customHeight="1" x14ac:dyDescent="0.3">
      <c r="G572" s="12" t="s">
        <v>4408</v>
      </c>
    </row>
    <row r="573" spans="7:7" ht="18" customHeight="1" x14ac:dyDescent="0.3">
      <c r="G573" s="11" t="s">
        <v>140</v>
      </c>
    </row>
    <row r="574" spans="7:7" ht="18" customHeight="1" x14ac:dyDescent="0.3">
      <c r="G574" s="11" t="s">
        <v>4373</v>
      </c>
    </row>
    <row r="575" spans="7:7" ht="18" customHeight="1" x14ac:dyDescent="0.3">
      <c r="G575" s="11" t="s">
        <v>4409</v>
      </c>
    </row>
    <row r="576" spans="7:7" ht="18" customHeight="1" x14ac:dyDescent="0.3">
      <c r="G576" s="12" t="s">
        <v>620</v>
      </c>
    </row>
    <row r="577" spans="6:8" ht="18" customHeight="1" x14ac:dyDescent="0.3">
      <c r="G577" s="12" t="s">
        <v>3297</v>
      </c>
    </row>
    <row r="578" spans="6:8" ht="18" customHeight="1" x14ac:dyDescent="0.3">
      <c r="G578" s="12" t="s">
        <v>3298</v>
      </c>
    </row>
    <row r="579" spans="6:8" ht="18" customHeight="1" x14ac:dyDescent="0.3">
      <c r="G579" s="12" t="s">
        <v>4410</v>
      </c>
    </row>
    <row r="580" spans="6:8" ht="18" customHeight="1" x14ac:dyDescent="0.3">
      <c r="G580" s="12" t="s">
        <v>4411</v>
      </c>
    </row>
    <row r="581" spans="6:8" ht="18" customHeight="1" x14ac:dyDescent="0.3">
      <c r="G581" s="12" t="s">
        <v>4412</v>
      </c>
    </row>
    <row r="582" spans="6:8" ht="18" customHeight="1" x14ac:dyDescent="0.3">
      <c r="G582" s="12" t="s">
        <v>4413</v>
      </c>
    </row>
    <row r="583" spans="6:8" ht="18" customHeight="1" x14ac:dyDescent="0.3">
      <c r="G583" s="12" t="s">
        <v>4414</v>
      </c>
    </row>
    <row r="584" spans="6:8" ht="18" customHeight="1" x14ac:dyDescent="0.3">
      <c r="G584" s="12" t="s">
        <v>620</v>
      </c>
    </row>
    <row r="585" spans="6:8" ht="18" customHeight="1" x14ac:dyDescent="0.3">
      <c r="G585" s="12" t="s">
        <v>4069</v>
      </c>
    </row>
    <row r="586" spans="6:8" ht="18" customHeight="1" x14ac:dyDescent="0.3">
      <c r="G586" s="13" t="s">
        <v>2076</v>
      </c>
    </row>
    <row r="587" spans="6:8" ht="18" customHeight="1" x14ac:dyDescent="0.3">
      <c r="G587" s="28"/>
    </row>
    <row r="590" spans="6:8" ht="18" customHeight="1" x14ac:dyDescent="0.3">
      <c r="F590" s="9"/>
      <c r="G590" s="9" t="s">
        <v>4396</v>
      </c>
      <c r="H590" s="9"/>
    </row>
    <row r="591" spans="6:8" ht="18" customHeight="1" x14ac:dyDescent="0.3">
      <c r="G591" s="11" t="s">
        <v>140</v>
      </c>
    </row>
    <row r="592" spans="6:8" ht="18" customHeight="1" x14ac:dyDescent="0.3">
      <c r="G592" s="11" t="s">
        <v>4373</v>
      </c>
    </row>
    <row r="593" spans="7:7" ht="18" customHeight="1" x14ac:dyDescent="0.3">
      <c r="G593" s="11" t="s">
        <v>4374</v>
      </c>
    </row>
    <row r="594" spans="7:7" ht="18" customHeight="1" x14ac:dyDescent="0.3">
      <c r="G594" s="13" t="s">
        <v>261</v>
      </c>
    </row>
    <row r="595" spans="7:7" ht="18" customHeight="1" x14ac:dyDescent="0.3">
      <c r="G595" s="12" t="s">
        <v>262</v>
      </c>
    </row>
    <row r="596" spans="7:7" ht="18" customHeight="1" x14ac:dyDescent="0.3">
      <c r="G596" s="13" t="s">
        <v>4375</v>
      </c>
    </row>
    <row r="597" spans="7:7" ht="18" customHeight="1" x14ac:dyDescent="0.3">
      <c r="G597" s="13" t="s">
        <v>4376</v>
      </c>
    </row>
    <row r="598" spans="7:7" ht="18" customHeight="1" x14ac:dyDescent="0.3">
      <c r="G598" s="11" t="s">
        <v>140</v>
      </c>
    </row>
    <row r="599" spans="7:7" ht="18" customHeight="1" x14ac:dyDescent="0.3">
      <c r="G599" s="11" t="s">
        <v>4373</v>
      </c>
    </row>
    <row r="600" spans="7:7" ht="18" customHeight="1" x14ac:dyDescent="0.3">
      <c r="G600" s="11" t="s">
        <v>4377</v>
      </c>
    </row>
    <row r="601" spans="7:7" ht="18" customHeight="1" x14ac:dyDescent="0.3">
      <c r="G601" s="13" t="s">
        <v>4378</v>
      </c>
    </row>
    <row r="602" spans="7:7" ht="18" customHeight="1" x14ac:dyDescent="0.3">
      <c r="G602" s="13" t="s">
        <v>4379</v>
      </c>
    </row>
    <row r="603" spans="7:7" ht="18" customHeight="1" x14ac:dyDescent="0.3">
      <c r="G603" s="13" t="s">
        <v>4380</v>
      </c>
    </row>
    <row r="604" spans="7:7" ht="18" customHeight="1" x14ac:dyDescent="0.3">
      <c r="G604" s="13" t="s">
        <v>261</v>
      </c>
    </row>
    <row r="605" spans="7:7" ht="18" customHeight="1" x14ac:dyDescent="0.3">
      <c r="G605" s="12" t="s">
        <v>262</v>
      </c>
    </row>
    <row r="606" spans="7:7" ht="18" customHeight="1" x14ac:dyDescent="0.3">
      <c r="G606" s="13" t="s">
        <v>4381</v>
      </c>
    </row>
    <row r="607" spans="7:7" ht="18" customHeight="1" x14ac:dyDescent="0.3">
      <c r="G607" s="13" t="s">
        <v>4382</v>
      </c>
    </row>
    <row r="608" spans="7:7" ht="18" customHeight="1" x14ac:dyDescent="0.3">
      <c r="G608" s="13" t="s">
        <v>4383</v>
      </c>
    </row>
    <row r="609" spans="7:7" ht="18" customHeight="1" x14ac:dyDescent="0.3">
      <c r="G609" s="13" t="s">
        <v>4384</v>
      </c>
    </row>
    <row r="610" spans="7:7" ht="18" customHeight="1" x14ac:dyDescent="0.3">
      <c r="G610" s="11" t="s">
        <v>4385</v>
      </c>
    </row>
    <row r="611" spans="7:7" ht="18" customHeight="1" x14ac:dyDescent="0.3">
      <c r="G611" s="13" t="s">
        <v>4386</v>
      </c>
    </row>
    <row r="612" spans="7:7" ht="18" customHeight="1" x14ac:dyDescent="0.3">
      <c r="G612" s="13" t="s">
        <v>4387</v>
      </c>
    </row>
    <row r="613" spans="7:7" ht="18" customHeight="1" x14ac:dyDescent="0.3">
      <c r="G613" s="13" t="s">
        <v>4388</v>
      </c>
    </row>
    <row r="614" spans="7:7" ht="18" customHeight="1" x14ac:dyDescent="0.3">
      <c r="G614" s="13" t="s">
        <v>4389</v>
      </c>
    </row>
    <row r="615" spans="7:7" ht="18" customHeight="1" x14ac:dyDescent="0.3">
      <c r="G615" s="13" t="s">
        <v>4390</v>
      </c>
    </row>
    <row r="616" spans="7:7" ht="18" customHeight="1" x14ac:dyDescent="0.3">
      <c r="G616" s="13" t="s">
        <v>197</v>
      </c>
    </row>
    <row r="617" spans="7:7" ht="18" customHeight="1" x14ac:dyDescent="0.3">
      <c r="G617" s="11" t="s">
        <v>140</v>
      </c>
    </row>
    <row r="618" spans="7:7" ht="18" customHeight="1" x14ac:dyDescent="0.3">
      <c r="G618" s="11" t="s">
        <v>4373</v>
      </c>
    </row>
    <row r="619" spans="7:7" ht="18" customHeight="1" x14ac:dyDescent="0.3">
      <c r="G619" s="11" t="s">
        <v>4391</v>
      </c>
    </row>
    <row r="620" spans="7:7" ht="18" customHeight="1" x14ac:dyDescent="0.3">
      <c r="G620" s="13" t="s">
        <v>261</v>
      </c>
    </row>
    <row r="621" spans="7:7" ht="18" customHeight="1" x14ac:dyDescent="0.3">
      <c r="G621" s="12" t="s">
        <v>262</v>
      </c>
    </row>
    <row r="622" spans="7:7" ht="18" customHeight="1" x14ac:dyDescent="0.3">
      <c r="G622" s="13" t="s">
        <v>4392</v>
      </c>
    </row>
    <row r="623" spans="7:7" ht="18" customHeight="1" x14ac:dyDescent="0.3">
      <c r="G623" s="13" t="s">
        <v>4393</v>
      </c>
    </row>
    <row r="624" spans="7:7" ht="18" customHeight="1" x14ac:dyDescent="0.3">
      <c r="G624" s="13" t="s">
        <v>4394</v>
      </c>
    </row>
    <row r="625" spans="6:7" ht="18" customHeight="1" x14ac:dyDescent="0.3">
      <c r="G625" s="13" t="s">
        <v>4395</v>
      </c>
    </row>
    <row r="626" spans="6:7" ht="18" customHeight="1" x14ac:dyDescent="0.3">
      <c r="G626" s="13" t="s">
        <v>3802</v>
      </c>
    </row>
    <row r="628" spans="6:7" ht="18" customHeight="1" x14ac:dyDescent="0.3">
      <c r="F628" s="9" t="s">
        <v>4415</v>
      </c>
      <c r="G628" s="9"/>
    </row>
    <row r="629" spans="6:7" ht="18" customHeight="1" x14ac:dyDescent="0.3">
      <c r="F629" s="11" t="s">
        <v>4416</v>
      </c>
    </row>
    <row r="630" spans="6:7" ht="18" customHeight="1" x14ac:dyDescent="0.3">
      <c r="F630" s="13" t="s">
        <v>4417</v>
      </c>
    </row>
    <row r="631" spans="6:7" ht="18" customHeight="1" x14ac:dyDescent="0.3">
      <c r="F631" s="13" t="s">
        <v>4418</v>
      </c>
    </row>
    <row r="632" spans="6:7" ht="18" customHeight="1" x14ac:dyDescent="0.3">
      <c r="F632" s="13" t="s">
        <v>4419</v>
      </c>
    </row>
    <row r="633" spans="6:7" ht="18" customHeight="1" x14ac:dyDescent="0.3">
      <c r="F633" s="13" t="s">
        <v>4420</v>
      </c>
    </row>
    <row r="634" spans="6:7" ht="18" customHeight="1" x14ac:dyDescent="0.3">
      <c r="F634" s="13" t="s">
        <v>476</v>
      </c>
    </row>
    <row r="635" spans="6:7" ht="18" customHeight="1" x14ac:dyDescent="0.3">
      <c r="F635" s="13" t="s">
        <v>4421</v>
      </c>
    </row>
    <row r="636" spans="6:7" ht="18" customHeight="1" x14ac:dyDescent="0.3">
      <c r="F636" s="12" t="s">
        <v>4422</v>
      </c>
    </row>
    <row r="637" spans="6:7" ht="18" customHeight="1" x14ac:dyDescent="0.3">
      <c r="F637" s="13" t="s">
        <v>4423</v>
      </c>
    </row>
    <row r="638" spans="6:7" ht="18" customHeight="1" x14ac:dyDescent="0.3">
      <c r="F638" s="13" t="s">
        <v>4424</v>
      </c>
    </row>
    <row r="639" spans="6:7" ht="18" customHeight="1" x14ac:dyDescent="0.3">
      <c r="F639" s="13" t="s">
        <v>4425</v>
      </c>
    </row>
    <row r="640" spans="6:7" ht="18" customHeight="1" x14ac:dyDescent="0.3">
      <c r="F640" s="13" t="s">
        <v>4426</v>
      </c>
    </row>
    <row r="641" spans="6:6" ht="18" customHeight="1" x14ac:dyDescent="0.3">
      <c r="F641" s="13" t="s">
        <v>4427</v>
      </c>
    </row>
    <row r="642" spans="6:6" ht="18" customHeight="1" x14ac:dyDescent="0.3">
      <c r="F642" s="13" t="s">
        <v>4428</v>
      </c>
    </row>
    <row r="643" spans="6:6" ht="18" customHeight="1" x14ac:dyDescent="0.3">
      <c r="F643" s="13" t="s">
        <v>4429</v>
      </c>
    </row>
    <row r="644" spans="6:6" ht="18" customHeight="1" x14ac:dyDescent="0.3">
      <c r="F644" s="13" t="s">
        <v>4430</v>
      </c>
    </row>
    <row r="645" spans="6:6" ht="18" customHeight="1" x14ac:dyDescent="0.3">
      <c r="F645" s="13" t="s">
        <v>4431</v>
      </c>
    </row>
    <row r="646" spans="6:6" ht="18" customHeight="1" x14ac:dyDescent="0.3">
      <c r="F646" s="13" t="s">
        <v>4432</v>
      </c>
    </row>
    <row r="647" spans="6:6" ht="18" customHeight="1" x14ac:dyDescent="0.3">
      <c r="F647" s="13" t="s">
        <v>4433</v>
      </c>
    </row>
    <row r="648" spans="6:6" ht="18" customHeight="1" x14ac:dyDescent="0.3">
      <c r="F648" s="13" t="s">
        <v>4434</v>
      </c>
    </row>
    <row r="649" spans="6:6" ht="18" customHeight="1" x14ac:dyDescent="0.3">
      <c r="F649" s="13" t="s">
        <v>4435</v>
      </c>
    </row>
    <row r="650" spans="6:6" ht="18" customHeight="1" x14ac:dyDescent="0.3">
      <c r="F650" s="13" t="s">
        <v>4436</v>
      </c>
    </row>
    <row r="651" spans="6:6" ht="18" customHeight="1" x14ac:dyDescent="0.3">
      <c r="F651" s="13" t="s">
        <v>4437</v>
      </c>
    </row>
    <row r="652" spans="6:6" ht="18" customHeight="1" x14ac:dyDescent="0.3">
      <c r="F652" s="13" t="s">
        <v>4438</v>
      </c>
    </row>
    <row r="653" spans="6:6" ht="18" customHeight="1" x14ac:dyDescent="0.3">
      <c r="F653" s="13" t="s">
        <v>4439</v>
      </c>
    </row>
    <row r="654" spans="6:6" ht="18" customHeight="1" x14ac:dyDescent="0.3">
      <c r="F654" s="13" t="s">
        <v>4440</v>
      </c>
    </row>
    <row r="655" spans="6:6" ht="18" customHeight="1" x14ac:dyDescent="0.3">
      <c r="F655" s="13" t="s">
        <v>4441</v>
      </c>
    </row>
    <row r="656" spans="6:6" ht="18" customHeight="1" x14ac:dyDescent="0.3">
      <c r="F656" s="13" t="s">
        <v>4442</v>
      </c>
    </row>
    <row r="657" spans="6:6" ht="18" customHeight="1" x14ac:dyDescent="0.3">
      <c r="F657" s="13" t="s">
        <v>4443</v>
      </c>
    </row>
    <row r="658" spans="6:6" ht="18" customHeight="1" x14ac:dyDescent="0.3">
      <c r="F658" s="13" t="s">
        <v>3492</v>
      </c>
    </row>
    <row r="659" spans="6:6" ht="18" customHeight="1" x14ac:dyDescent="0.3">
      <c r="F659" s="11" t="s">
        <v>4444</v>
      </c>
    </row>
    <row r="660" spans="6:6" ht="18" customHeight="1" x14ac:dyDescent="0.3">
      <c r="F660" s="11" t="s">
        <v>4445</v>
      </c>
    </row>
    <row r="661" spans="6:6" ht="18" customHeight="1" x14ac:dyDescent="0.3">
      <c r="F661" s="13" t="s">
        <v>4446</v>
      </c>
    </row>
    <row r="662" spans="6:6" ht="18" customHeight="1" x14ac:dyDescent="0.3">
      <c r="F662" s="13" t="s">
        <v>4447</v>
      </c>
    </row>
    <row r="663" spans="6:6" ht="18" customHeight="1" x14ac:dyDescent="0.3">
      <c r="F663" s="13" t="s">
        <v>4448</v>
      </c>
    </row>
    <row r="664" spans="6:6" ht="18" customHeight="1" x14ac:dyDescent="0.3">
      <c r="F664" s="13" t="s">
        <v>4449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1200-000000000000}"/>
    <hyperlink ref="A7" location="목차!A1" display="목차!A1" xr:uid="{00000000-0004-0000-1200-000001000000}"/>
    <hyperlink ref="G7" r:id="rId1" xr:uid="{00000000-0004-0000-1200-000002000000}"/>
    <hyperlink ref="A35" location="temp!A1" display="^" xr:uid="{00000000-0004-0000-1200-000003000000}"/>
    <hyperlink ref="G5" r:id="rId2" xr:uid="{00000000-0004-0000-1200-000004000000}"/>
    <hyperlink ref="G2" r:id="rId3" xr:uid="{00000000-0004-0000-1200-000005000000}"/>
    <hyperlink ref="G3" r:id="rId4" xr:uid="{00000000-0004-0000-1200-000006000000}"/>
    <hyperlink ref="G4" r:id="rId5" xr:uid="{00000000-0004-0000-1200-000007000000}"/>
    <hyperlink ref="G6" r:id="rId6" xr:uid="{00000000-0004-0000-12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36"/>
  <sheetViews>
    <sheetView showGridLines="0" zoomScale="130" zoomScaleNormal="130" workbookViewId="0">
      <selection activeCell="B9" sqref="B9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90" t="s">
        <v>3995</v>
      </c>
      <c r="C6" s="90"/>
      <c r="D6" s="90"/>
      <c r="E6" s="90"/>
      <c r="F6" s="90"/>
      <c r="G6" s="5" t="s">
        <v>3996</v>
      </c>
    </row>
    <row r="7" spans="1:7" ht="18" customHeight="1" x14ac:dyDescent="0.3">
      <c r="A7" s="146"/>
      <c r="B7" s="91" t="s">
        <v>4316</v>
      </c>
      <c r="C7" s="91"/>
      <c r="D7" s="91"/>
      <c r="E7" s="91"/>
      <c r="F7" s="91"/>
      <c r="G7" s="5" t="s">
        <v>4315</v>
      </c>
    </row>
    <row r="8" spans="1:7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36" spans="1:1" ht="18" customHeight="1" x14ac:dyDescent="0.3">
      <c r="A36" s="5" t="s">
        <v>6</v>
      </c>
    </row>
  </sheetData>
  <mergeCells count="6">
    <mergeCell ref="A1:A8"/>
    <mergeCell ref="B8:F8"/>
    <mergeCell ref="B2:F2"/>
    <mergeCell ref="B3:F3"/>
    <mergeCell ref="B4:F4"/>
    <mergeCell ref="B5:F5"/>
  </mergeCells>
  <phoneticPr fontId="2" type="noConversion"/>
  <hyperlinks>
    <hyperlink ref="A1:A8" location="목차!A1" display="목차!A1" xr:uid="{00000000-0004-0000-0100-000000000000}"/>
    <hyperlink ref="A8" location="목차!A1" display="목차!A1" xr:uid="{00000000-0004-0000-0100-000001000000}"/>
    <hyperlink ref="G8" r:id="rId1" xr:uid="{00000000-0004-0000-0100-000002000000}"/>
    <hyperlink ref="A36" location="temp!A1" display="^" xr:uid="{00000000-0004-0000-0100-000003000000}"/>
    <hyperlink ref="G5" r:id="rId2" xr:uid="{00000000-0004-0000-0100-000004000000}"/>
    <hyperlink ref="G2" r:id="rId3" xr:uid="{00000000-0004-0000-0100-000005000000}"/>
    <hyperlink ref="G3" r:id="rId4" xr:uid="{00000000-0004-0000-0100-000006000000}"/>
    <hyperlink ref="G4" r:id="rId5" xr:uid="{00000000-0004-0000-0100-000007000000}"/>
    <hyperlink ref="G6" r:id="rId6" xr:uid="{00000000-0004-0000-0100-000008000000}"/>
    <hyperlink ref="G7" r:id="rId7" xr:uid="{00000000-0004-0000-0100-000009000000}"/>
  </hyperlinks>
  <pageMargins left="0.7" right="0.7" top="0.75" bottom="0.75" header="0.3" footer="0.3"/>
  <pageSetup paperSize="9" orientation="portrait" horizontalDpi="4294967292" r:id="rId8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N148"/>
  <sheetViews>
    <sheetView showGridLines="0" topLeftCell="A139" zoomScale="130" zoomScaleNormal="130" workbookViewId="0">
      <selection activeCell="D154" sqref="D154"/>
    </sheetView>
  </sheetViews>
  <sheetFormatPr defaultColWidth="5.625" defaultRowHeight="18" customHeight="1" x14ac:dyDescent="0.3"/>
  <cols>
    <col min="1" max="1" width="4.625" customWidth="1"/>
  </cols>
  <sheetData>
    <row r="1" spans="1:14" ht="18" customHeight="1" x14ac:dyDescent="0.3">
      <c r="A1" s="145" t="s">
        <v>2</v>
      </c>
    </row>
    <row r="2" spans="1:14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14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14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14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14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14" ht="18" customHeight="1" x14ac:dyDescent="0.3">
      <c r="B7" s="9" t="s">
        <v>3973</v>
      </c>
      <c r="C7" s="9"/>
      <c r="D7" s="9"/>
    </row>
    <row r="8" spans="1:14" ht="18" customHeight="1" x14ac:dyDescent="0.3">
      <c r="C8" t="s">
        <v>3974</v>
      </c>
    </row>
    <row r="11" spans="1:14" ht="18" customHeight="1" x14ac:dyDescent="0.3">
      <c r="C11" s="25" t="s">
        <v>3975</v>
      </c>
      <c r="D11" s="25"/>
      <c r="E11" s="25"/>
      <c r="F11" s="25"/>
      <c r="G11" s="25"/>
      <c r="H11" s="25"/>
      <c r="I11" s="25"/>
      <c r="J11" s="25"/>
      <c r="K11" s="25"/>
      <c r="L11" s="25"/>
      <c r="M11" s="25"/>
      <c r="N11" s="25"/>
    </row>
    <row r="12" spans="1:14" ht="18" customHeight="1" x14ac:dyDescent="0.3">
      <c r="C12" s="25" t="s">
        <v>3976</v>
      </c>
      <c r="D12" s="25"/>
      <c r="E12" s="25"/>
      <c r="F12" s="25"/>
      <c r="G12" s="25"/>
      <c r="H12" s="25"/>
      <c r="I12" s="25"/>
      <c r="J12" s="25"/>
      <c r="K12" s="25"/>
      <c r="L12" s="25"/>
      <c r="M12" s="25"/>
      <c r="N12" s="25"/>
    </row>
    <row r="13" spans="1:14" ht="18" customHeight="1" x14ac:dyDescent="0.3">
      <c r="C13" s="25" t="s">
        <v>3977</v>
      </c>
      <c r="D13" s="25"/>
      <c r="E13" s="25"/>
      <c r="F13" s="25"/>
      <c r="G13" s="25"/>
      <c r="H13" s="25"/>
      <c r="I13" s="25"/>
      <c r="J13" s="25"/>
      <c r="K13" s="25"/>
      <c r="L13" s="25"/>
      <c r="M13" s="25"/>
      <c r="N13" s="25"/>
    </row>
    <row r="14" spans="1:14" ht="18" customHeight="1" x14ac:dyDescent="0.3">
      <c r="C14" s="25" t="s">
        <v>3978</v>
      </c>
      <c r="D14" s="25"/>
      <c r="E14" s="25"/>
      <c r="F14" s="25"/>
      <c r="G14" s="25"/>
      <c r="H14" s="25"/>
      <c r="I14" s="25"/>
      <c r="J14" s="25"/>
      <c r="K14" s="25"/>
      <c r="L14" s="25"/>
      <c r="M14" s="25"/>
      <c r="N14" s="25"/>
    </row>
    <row r="15" spans="1:14" ht="18" customHeight="1" x14ac:dyDescent="0.3">
      <c r="C15" s="25" t="s">
        <v>3979</v>
      </c>
      <c r="D15" s="25"/>
      <c r="E15" s="25"/>
      <c r="F15" s="25"/>
      <c r="G15" s="25"/>
      <c r="H15" s="25"/>
      <c r="I15" s="25"/>
      <c r="J15" s="25"/>
      <c r="K15" s="25"/>
      <c r="L15" s="25"/>
      <c r="M15" s="25"/>
      <c r="N15" s="25"/>
    </row>
    <row r="16" spans="1:14" ht="18" customHeight="1" x14ac:dyDescent="0.3">
      <c r="C16" s="25" t="s">
        <v>3980</v>
      </c>
      <c r="D16" s="25"/>
      <c r="E16" s="25"/>
      <c r="F16" s="25"/>
      <c r="G16" s="25"/>
      <c r="H16" s="25"/>
      <c r="I16" s="25"/>
      <c r="J16" s="25"/>
      <c r="K16" s="25"/>
      <c r="L16" s="25"/>
      <c r="M16" s="25"/>
      <c r="N16" s="25"/>
    </row>
    <row r="19" spans="1:7" ht="18" customHeight="1" x14ac:dyDescent="0.3">
      <c r="F19" t="s">
        <v>3998</v>
      </c>
    </row>
    <row r="26" spans="1:7" ht="18" customHeight="1" x14ac:dyDescent="0.3">
      <c r="F26" t="s">
        <v>3999</v>
      </c>
    </row>
    <row r="28" spans="1:7" ht="18" customHeight="1" x14ac:dyDescent="0.3">
      <c r="C28" t="s">
        <v>326</v>
      </c>
    </row>
    <row r="29" spans="1:7" ht="18" customHeight="1" x14ac:dyDescent="0.3">
      <c r="A29" s="5" t="s">
        <v>6</v>
      </c>
      <c r="C29" t="s">
        <v>3981</v>
      </c>
      <c r="G29" t="s">
        <v>3985</v>
      </c>
    </row>
    <row r="31" spans="1:7" ht="18" customHeight="1" x14ac:dyDescent="0.3">
      <c r="C31" t="s">
        <v>326</v>
      </c>
    </row>
    <row r="32" spans="1:7" ht="18" customHeight="1" x14ac:dyDescent="0.3">
      <c r="C32" t="s">
        <v>3982</v>
      </c>
    </row>
    <row r="34" spans="3:7" ht="18" customHeight="1" x14ac:dyDescent="0.3">
      <c r="C34" t="s">
        <v>3983</v>
      </c>
      <c r="G34" t="s">
        <v>3986</v>
      </c>
    </row>
    <row r="35" spans="3:7" ht="18" customHeight="1" x14ac:dyDescent="0.3">
      <c r="C35" t="s">
        <v>3984</v>
      </c>
    </row>
    <row r="38" spans="3:7" ht="18" customHeight="1" x14ac:dyDescent="0.3">
      <c r="C38" s="13" t="s">
        <v>3987</v>
      </c>
    </row>
    <row r="39" spans="3:7" ht="18" customHeight="1" x14ac:dyDescent="0.3">
      <c r="C39" s="13" t="s">
        <v>3988</v>
      </c>
    </row>
    <row r="40" spans="3:7" ht="18" customHeight="1" x14ac:dyDescent="0.3">
      <c r="C40" s="13" t="s">
        <v>3989</v>
      </c>
    </row>
    <row r="41" spans="3:7" ht="18" customHeight="1" x14ac:dyDescent="0.3">
      <c r="C41" s="13" t="s">
        <v>3990</v>
      </c>
    </row>
    <row r="43" spans="3:7" ht="18" customHeight="1" x14ac:dyDescent="0.3">
      <c r="C43" s="13" t="s">
        <v>3991</v>
      </c>
    </row>
    <row r="44" spans="3:7" ht="18" customHeight="1" x14ac:dyDescent="0.3">
      <c r="C44" s="13" t="s">
        <v>3992</v>
      </c>
    </row>
    <row r="45" spans="3:7" ht="18" customHeight="1" x14ac:dyDescent="0.3">
      <c r="C45" s="13" t="s">
        <v>3993</v>
      </c>
    </row>
    <row r="46" spans="3:7" ht="18" customHeight="1" x14ac:dyDescent="0.3">
      <c r="C46" s="13" t="s">
        <v>3994</v>
      </c>
    </row>
    <row r="90" spans="3:3" ht="18" customHeight="1" x14ac:dyDescent="0.3">
      <c r="C90" s="5" t="s">
        <v>3997</v>
      </c>
    </row>
    <row r="93" spans="3:3" ht="18" customHeight="1" x14ac:dyDescent="0.3">
      <c r="C93" t="s">
        <v>4002</v>
      </c>
    </row>
    <row r="95" spans="3:3" ht="18" customHeight="1" x14ac:dyDescent="0.3">
      <c r="C95" t="s">
        <v>4000</v>
      </c>
    </row>
    <row r="97" spans="3:3" ht="18" customHeight="1" x14ac:dyDescent="0.3">
      <c r="C97" t="s">
        <v>4001</v>
      </c>
    </row>
    <row r="99" spans="3:3" ht="18" customHeight="1" x14ac:dyDescent="0.3">
      <c r="C99" s="92" t="s">
        <v>4003</v>
      </c>
    </row>
    <row r="100" spans="3:3" ht="18" customHeight="1" x14ac:dyDescent="0.3">
      <c r="C100" s="92" t="s">
        <v>4004</v>
      </c>
    </row>
    <row r="101" spans="3:3" ht="18" customHeight="1" x14ac:dyDescent="0.3">
      <c r="C101" s="92" t="s">
        <v>4005</v>
      </c>
    </row>
    <row r="102" spans="3:3" ht="18" customHeight="1" x14ac:dyDescent="0.3">
      <c r="C102" s="92" t="s">
        <v>4004</v>
      </c>
    </row>
    <row r="103" spans="3:3" ht="18" customHeight="1" x14ac:dyDescent="0.3">
      <c r="C103" s="92" t="s">
        <v>4006</v>
      </c>
    </row>
    <row r="104" spans="3:3" ht="18" customHeight="1" x14ac:dyDescent="0.3">
      <c r="C104" s="92" t="s">
        <v>4007</v>
      </c>
    </row>
    <row r="105" spans="3:3" ht="18" customHeight="1" x14ac:dyDescent="0.3">
      <c r="C105" s="92" t="s">
        <v>4008</v>
      </c>
    </row>
    <row r="106" spans="3:3" ht="18" customHeight="1" x14ac:dyDescent="0.3">
      <c r="C106" s="13" t="s">
        <v>798</v>
      </c>
    </row>
    <row r="107" spans="3:3" ht="18" customHeight="1" x14ac:dyDescent="0.3">
      <c r="C107" s="92" t="s">
        <v>4009</v>
      </c>
    </row>
    <row r="108" spans="3:3" ht="18" customHeight="1" x14ac:dyDescent="0.3">
      <c r="C108" s="92" t="s">
        <v>4010</v>
      </c>
    </row>
    <row r="109" spans="3:3" ht="18" customHeight="1" x14ac:dyDescent="0.3">
      <c r="C109" s="92" t="s">
        <v>4011</v>
      </c>
    </row>
    <row r="110" spans="3:3" ht="18" customHeight="1" x14ac:dyDescent="0.3">
      <c r="C110" s="92" t="s">
        <v>4012</v>
      </c>
    </row>
    <row r="111" spans="3:3" ht="18" customHeight="1" x14ac:dyDescent="0.3">
      <c r="C111" s="92" t="s">
        <v>4013</v>
      </c>
    </row>
    <row r="112" spans="3:3" ht="18" customHeight="1" x14ac:dyDescent="0.3">
      <c r="C112" s="92" t="s">
        <v>620</v>
      </c>
    </row>
    <row r="113" spans="3:3" ht="18" customHeight="1" x14ac:dyDescent="0.3">
      <c r="C113" s="92" t="s">
        <v>4014</v>
      </c>
    </row>
    <row r="114" spans="3:3" ht="18" customHeight="1" x14ac:dyDescent="0.3">
      <c r="C114" s="92" t="s">
        <v>4015</v>
      </c>
    </row>
    <row r="115" spans="3:3" ht="18" customHeight="1" x14ac:dyDescent="0.3">
      <c r="C115" s="92" t="s">
        <v>4016</v>
      </c>
    </row>
    <row r="116" spans="3:3" ht="18" customHeight="1" x14ac:dyDescent="0.3">
      <c r="C116" s="92" t="s">
        <v>3653</v>
      </c>
    </row>
    <row r="117" spans="3:3" ht="18" customHeight="1" x14ac:dyDescent="0.3">
      <c r="C117" s="92" t="s">
        <v>620</v>
      </c>
    </row>
    <row r="118" spans="3:3" ht="18" customHeight="1" x14ac:dyDescent="0.3">
      <c r="C118" s="92" t="s">
        <v>4017</v>
      </c>
    </row>
    <row r="119" spans="3:3" ht="18" customHeight="1" x14ac:dyDescent="0.3">
      <c r="C119" s="92" t="s">
        <v>4018</v>
      </c>
    </row>
    <row r="120" spans="3:3" ht="18" customHeight="1" x14ac:dyDescent="0.3">
      <c r="C120" s="92" t="s">
        <v>4019</v>
      </c>
    </row>
    <row r="121" spans="3:3" ht="18" customHeight="1" x14ac:dyDescent="0.3">
      <c r="C121" s="92" t="s">
        <v>620</v>
      </c>
    </row>
    <row r="122" spans="3:3" ht="18" customHeight="1" x14ac:dyDescent="0.3">
      <c r="C122" s="92" t="s">
        <v>4020</v>
      </c>
    </row>
    <row r="123" spans="3:3" ht="18" customHeight="1" x14ac:dyDescent="0.3">
      <c r="C123" s="92" t="s">
        <v>4021</v>
      </c>
    </row>
    <row r="124" spans="3:3" ht="18" customHeight="1" x14ac:dyDescent="0.3">
      <c r="C124" s="92" t="s">
        <v>4022</v>
      </c>
    </row>
    <row r="125" spans="3:3" ht="18" customHeight="1" x14ac:dyDescent="0.3">
      <c r="C125" s="92" t="s">
        <v>4023</v>
      </c>
    </row>
    <row r="126" spans="3:3" ht="18" customHeight="1" x14ac:dyDescent="0.3">
      <c r="C126" s="92" t="s">
        <v>4024</v>
      </c>
    </row>
    <row r="127" spans="3:3" ht="18" customHeight="1" x14ac:dyDescent="0.3">
      <c r="C127" s="13" t="s">
        <v>4025</v>
      </c>
    </row>
    <row r="128" spans="3:3" ht="18" customHeight="1" x14ac:dyDescent="0.3">
      <c r="C128" s="92" t="s">
        <v>4026</v>
      </c>
    </row>
    <row r="129" spans="3:3" ht="18" customHeight="1" x14ac:dyDescent="0.3">
      <c r="C129" s="92" t="s">
        <v>4027</v>
      </c>
    </row>
    <row r="130" spans="3:3" ht="18" customHeight="1" x14ac:dyDescent="0.3">
      <c r="C130" s="13" t="s">
        <v>4028</v>
      </c>
    </row>
    <row r="131" spans="3:3" ht="18" customHeight="1" x14ac:dyDescent="0.3">
      <c r="C131" s="13" t="s">
        <v>4029</v>
      </c>
    </row>
    <row r="132" spans="3:3" ht="18" customHeight="1" x14ac:dyDescent="0.3">
      <c r="C132" s="13" t="s">
        <v>4030</v>
      </c>
    </row>
    <row r="133" spans="3:3" ht="18" customHeight="1" x14ac:dyDescent="0.3">
      <c r="C133" s="13" t="s">
        <v>4031</v>
      </c>
    </row>
    <row r="134" spans="3:3" ht="18" customHeight="1" x14ac:dyDescent="0.3">
      <c r="C134" s="13" t="s">
        <v>4025</v>
      </c>
    </row>
    <row r="135" spans="3:3" ht="18" customHeight="1" x14ac:dyDescent="0.3">
      <c r="C135" s="92" t="s">
        <v>4026</v>
      </c>
    </row>
    <row r="136" spans="3:3" ht="18" customHeight="1" x14ac:dyDescent="0.3">
      <c r="C136" s="13" t="s">
        <v>4032</v>
      </c>
    </row>
    <row r="139" spans="3:3" ht="18" customHeight="1" x14ac:dyDescent="0.3">
      <c r="C139" s="12" t="s">
        <v>4033</v>
      </c>
    </row>
    <row r="140" spans="3:3" ht="18" customHeight="1" x14ac:dyDescent="0.3">
      <c r="C140" s="11" t="s">
        <v>4034</v>
      </c>
    </row>
    <row r="141" spans="3:3" ht="18" customHeight="1" x14ac:dyDescent="0.3">
      <c r="C141" s="13" t="s">
        <v>4035</v>
      </c>
    </row>
    <row r="142" spans="3:3" ht="18" customHeight="1" x14ac:dyDescent="0.3">
      <c r="C142" s="13" t="s">
        <v>4036</v>
      </c>
    </row>
    <row r="143" spans="3:3" ht="18" customHeight="1" x14ac:dyDescent="0.3">
      <c r="C143" s="13" t="s">
        <v>4037</v>
      </c>
    </row>
    <row r="144" spans="3:3" ht="18" customHeight="1" x14ac:dyDescent="0.3">
      <c r="C144" s="13" t="s">
        <v>4038</v>
      </c>
    </row>
    <row r="145" spans="3:3" ht="18" customHeight="1" x14ac:dyDescent="0.3">
      <c r="C145" s="11" t="s">
        <v>4039</v>
      </c>
    </row>
    <row r="146" spans="3:3" ht="18" customHeight="1" x14ac:dyDescent="0.3">
      <c r="C146" s="11" t="s">
        <v>4040</v>
      </c>
    </row>
    <row r="147" spans="3:3" ht="18" customHeight="1" x14ac:dyDescent="0.3">
      <c r="C147" s="13" t="s">
        <v>197</v>
      </c>
    </row>
    <row r="148" spans="3:3" ht="18" customHeight="1" x14ac:dyDescent="0.3">
      <c r="C148" s="13" t="s">
        <v>4041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300-000000000000}"/>
    <hyperlink ref="A6" location="목차!A1" display="목차!A1" xr:uid="{00000000-0004-0000-1300-000001000000}"/>
    <hyperlink ref="G6" r:id="rId1" xr:uid="{00000000-0004-0000-1300-000002000000}"/>
    <hyperlink ref="A29" location="temp!A1" display="^" xr:uid="{00000000-0004-0000-1300-000003000000}"/>
    <hyperlink ref="G5" r:id="rId2" xr:uid="{00000000-0004-0000-1300-000004000000}"/>
    <hyperlink ref="G2" r:id="rId3" xr:uid="{00000000-0004-0000-1300-000005000000}"/>
    <hyperlink ref="G3" r:id="rId4" xr:uid="{00000000-0004-0000-1300-000006000000}"/>
    <hyperlink ref="G4" r:id="rId5" xr:uid="{00000000-0004-0000-1300-000007000000}"/>
    <hyperlink ref="C90" r:id="rId6" location="REFRN20286" xr:uid="{00000000-0004-0000-13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P404"/>
  <sheetViews>
    <sheetView showGridLines="0" zoomScale="115" zoomScaleNormal="115" workbookViewId="0">
      <selection activeCell="F14" sqref="F14"/>
    </sheetView>
  </sheetViews>
  <sheetFormatPr defaultColWidth="5.625" defaultRowHeight="18" customHeight="1" x14ac:dyDescent="0.3"/>
  <cols>
    <col min="1" max="1" width="4.625" customWidth="1"/>
  </cols>
  <sheetData>
    <row r="1" spans="1:8" ht="18" customHeight="1" x14ac:dyDescent="0.3">
      <c r="A1" s="145" t="s">
        <v>2</v>
      </c>
    </row>
    <row r="2" spans="1:8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8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8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8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8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8" ht="18" customHeight="1" x14ac:dyDescent="0.3">
      <c r="B7" s="9" t="s">
        <v>3739</v>
      </c>
      <c r="C7" s="9"/>
      <c r="D7" s="9"/>
      <c r="E7" s="9"/>
      <c r="F7" s="9"/>
      <c r="G7" s="9"/>
    </row>
    <row r="8" spans="1:8" ht="18" customHeight="1" x14ac:dyDescent="0.3">
      <c r="D8" t="s">
        <v>3740</v>
      </c>
    </row>
    <row r="9" spans="1:8" ht="18" customHeight="1" x14ac:dyDescent="0.3">
      <c r="D9" t="s">
        <v>3741</v>
      </c>
    </row>
    <row r="11" spans="1:8" ht="18" customHeight="1" x14ac:dyDescent="0.3">
      <c r="D11" s="9" t="s">
        <v>3742</v>
      </c>
      <c r="E11" s="9"/>
      <c r="F11" s="9"/>
      <c r="G11" s="9"/>
      <c r="H11" s="9"/>
    </row>
    <row r="12" spans="1:8" ht="18" customHeight="1" x14ac:dyDescent="0.3">
      <c r="E12" t="s">
        <v>3743</v>
      </c>
    </row>
    <row r="13" spans="1:8" ht="18" customHeight="1" x14ac:dyDescent="0.3">
      <c r="E13" t="s">
        <v>3744</v>
      </c>
    </row>
    <row r="14" spans="1:8" ht="18" customHeight="1" x14ac:dyDescent="0.3">
      <c r="F14" s="80" t="s">
        <v>3774</v>
      </c>
    </row>
    <row r="15" spans="1:8" ht="18" customHeight="1" x14ac:dyDescent="0.3">
      <c r="G15" t="s">
        <v>3745</v>
      </c>
    </row>
    <row r="16" spans="1:8" ht="18" customHeight="1" x14ac:dyDescent="0.3">
      <c r="G16" t="s">
        <v>3746</v>
      </c>
    </row>
    <row r="17" spans="6:7" ht="18" customHeight="1" x14ac:dyDescent="0.3">
      <c r="G17" t="s">
        <v>3747</v>
      </c>
    </row>
    <row r="18" spans="6:7" ht="18" customHeight="1" x14ac:dyDescent="0.3">
      <c r="G18" t="s">
        <v>3748</v>
      </c>
    </row>
    <row r="19" spans="6:7" ht="18" customHeight="1" x14ac:dyDescent="0.3">
      <c r="F19" t="s">
        <v>3615</v>
      </c>
    </row>
    <row r="21" spans="6:7" ht="18" customHeight="1" x14ac:dyDescent="0.3">
      <c r="F21" t="s">
        <v>3749</v>
      </c>
    </row>
    <row r="34" spans="1:1" ht="18" customHeight="1" x14ac:dyDescent="0.3">
      <c r="A34" s="5" t="s">
        <v>6</v>
      </c>
    </row>
    <row r="76" spans="6:6" ht="18" customHeight="1" x14ac:dyDescent="0.3">
      <c r="F76" s="12" t="s">
        <v>3636</v>
      </c>
    </row>
    <row r="77" spans="6:6" ht="18" customHeight="1" x14ac:dyDescent="0.3">
      <c r="F77" s="11" t="s">
        <v>3750</v>
      </c>
    </row>
    <row r="78" spans="6:6" ht="18" customHeight="1" x14ac:dyDescent="0.3">
      <c r="F78" s="13" t="s">
        <v>3751</v>
      </c>
    </row>
    <row r="79" spans="6:6" ht="18" customHeight="1" x14ac:dyDescent="0.3">
      <c r="F79" s="13" t="s">
        <v>3752</v>
      </c>
    </row>
    <row r="80" spans="6:6" ht="18" customHeight="1" x14ac:dyDescent="0.3">
      <c r="F80" s="13" t="s">
        <v>3753</v>
      </c>
    </row>
    <row r="81" spans="6:9" ht="18" customHeight="1" x14ac:dyDescent="0.3">
      <c r="F81" s="13" t="s">
        <v>3754</v>
      </c>
    </row>
    <row r="82" spans="6:9" ht="18" customHeight="1" x14ac:dyDescent="0.3">
      <c r="F82" s="13" t="s">
        <v>3755</v>
      </c>
    </row>
    <row r="83" spans="6:9" ht="18" customHeight="1" x14ac:dyDescent="0.3">
      <c r="F83" s="13" t="s">
        <v>3756</v>
      </c>
    </row>
    <row r="84" spans="6:9" ht="18" customHeight="1" x14ac:dyDescent="0.3">
      <c r="F84" s="13" t="s">
        <v>3757</v>
      </c>
    </row>
    <row r="85" spans="6:9" ht="18" customHeight="1" x14ac:dyDescent="0.3">
      <c r="F85" s="13" t="s">
        <v>3758</v>
      </c>
    </row>
    <row r="86" spans="6:9" ht="18" customHeight="1" x14ac:dyDescent="0.3">
      <c r="F86" s="13" t="s">
        <v>2075</v>
      </c>
    </row>
    <row r="87" spans="6:9" ht="18" customHeight="1" x14ac:dyDescent="0.3">
      <c r="F87" s="12" t="s">
        <v>3759</v>
      </c>
    </row>
    <row r="88" spans="6:9" ht="18" customHeight="1" x14ac:dyDescent="0.3">
      <c r="F88" s="12" t="s">
        <v>3760</v>
      </c>
    </row>
    <row r="89" spans="6:9" ht="18" customHeight="1" x14ac:dyDescent="0.3">
      <c r="F89" s="13" t="s">
        <v>3761</v>
      </c>
    </row>
    <row r="91" spans="6:9" ht="18" customHeight="1" x14ac:dyDescent="0.3">
      <c r="F91" s="9" t="s">
        <v>3762</v>
      </c>
      <c r="G91" s="9"/>
      <c r="H91" s="9"/>
    </row>
    <row r="92" spans="6:9" ht="18" customHeight="1" x14ac:dyDescent="0.3">
      <c r="G92" t="s">
        <v>3763</v>
      </c>
    </row>
    <row r="94" spans="6:9" ht="18" customHeight="1" x14ac:dyDescent="0.3">
      <c r="G94" t="s">
        <v>3744</v>
      </c>
    </row>
    <row r="95" spans="6:9" ht="18" customHeight="1" x14ac:dyDescent="0.3">
      <c r="H95" t="s">
        <v>3765</v>
      </c>
    </row>
    <row r="96" spans="6:9" ht="18" customHeight="1" x14ac:dyDescent="0.3">
      <c r="H96" t="s">
        <v>3764</v>
      </c>
      <c r="I96" s="80" t="s">
        <v>3766</v>
      </c>
    </row>
    <row r="98" spans="5:8" ht="18" customHeight="1" x14ac:dyDescent="0.3">
      <c r="H98" s="11" t="s">
        <v>3767</v>
      </c>
    </row>
    <row r="99" spans="5:8" ht="18" customHeight="1" x14ac:dyDescent="0.3">
      <c r="H99" s="11" t="s">
        <v>3768</v>
      </c>
    </row>
    <row r="100" spans="5:8" ht="18" customHeight="1" x14ac:dyDescent="0.3">
      <c r="H100" s="13" t="s">
        <v>3769</v>
      </c>
    </row>
    <row r="102" spans="5:8" ht="18" customHeight="1" x14ac:dyDescent="0.3">
      <c r="E102" s="9" t="s">
        <v>3833</v>
      </c>
      <c r="F102" s="9"/>
      <c r="G102" s="9"/>
      <c r="H102" s="9"/>
    </row>
    <row r="103" spans="5:8" ht="18" customHeight="1" x14ac:dyDescent="0.3">
      <c r="G103" t="s">
        <v>3834</v>
      </c>
    </row>
    <row r="104" spans="5:8" ht="18" customHeight="1" x14ac:dyDescent="0.3">
      <c r="G104" t="s">
        <v>3835</v>
      </c>
    </row>
    <row r="106" spans="5:8" ht="18" customHeight="1" x14ac:dyDescent="0.3">
      <c r="G106" s="12" t="s">
        <v>3836</v>
      </c>
    </row>
    <row r="107" spans="5:8" ht="18" customHeight="1" x14ac:dyDescent="0.3">
      <c r="G107" s="11" t="s">
        <v>140</v>
      </c>
    </row>
    <row r="108" spans="5:8" ht="18" customHeight="1" x14ac:dyDescent="0.3">
      <c r="G108" s="11" t="s">
        <v>155</v>
      </c>
    </row>
    <row r="109" spans="5:8" ht="18" customHeight="1" x14ac:dyDescent="0.3">
      <c r="G109" s="13" t="s">
        <v>3837</v>
      </c>
    </row>
    <row r="110" spans="5:8" ht="18" customHeight="1" x14ac:dyDescent="0.3">
      <c r="G110" s="12" t="s">
        <v>3838</v>
      </c>
    </row>
    <row r="111" spans="5:8" ht="18" customHeight="1" x14ac:dyDescent="0.3">
      <c r="G111" s="13" t="s">
        <v>3839</v>
      </c>
    </row>
    <row r="112" spans="5:8" ht="18" customHeight="1" x14ac:dyDescent="0.3">
      <c r="G112" s="13" t="s">
        <v>3840</v>
      </c>
    </row>
    <row r="113" spans="7:16" ht="18" customHeight="1" x14ac:dyDescent="0.3">
      <c r="G113" s="13" t="s">
        <v>3841</v>
      </c>
    </row>
    <row r="114" spans="7:16" ht="18" customHeight="1" x14ac:dyDescent="0.3">
      <c r="G114" s="13" t="s">
        <v>3842</v>
      </c>
    </row>
    <row r="115" spans="7:16" ht="18" customHeight="1" x14ac:dyDescent="0.3">
      <c r="G115" s="13" t="s">
        <v>3802</v>
      </c>
    </row>
    <row r="116" spans="7:16" ht="18" customHeight="1" x14ac:dyDescent="0.3">
      <c r="G116" s="29" t="s">
        <v>3843</v>
      </c>
      <c r="H116" s="26"/>
      <c r="I116" s="26"/>
      <c r="J116" s="26"/>
      <c r="K116" s="26"/>
      <c r="L116" s="26"/>
      <c r="M116" s="26"/>
      <c r="N116" s="26"/>
      <c r="O116" s="26"/>
      <c r="P116" s="26"/>
    </row>
    <row r="117" spans="7:16" ht="18" customHeight="1" x14ac:dyDescent="0.3">
      <c r="G117" s="45" t="s">
        <v>3844</v>
      </c>
      <c r="H117" s="26"/>
      <c r="I117" s="26"/>
      <c r="J117" s="26"/>
      <c r="K117" s="26"/>
      <c r="L117" s="26"/>
      <c r="M117" s="26"/>
      <c r="N117" s="26"/>
      <c r="O117" s="26"/>
      <c r="P117" s="26"/>
    </row>
    <row r="118" spans="7:16" ht="18" customHeight="1" x14ac:dyDescent="0.3">
      <c r="G118" s="29" t="s">
        <v>140</v>
      </c>
      <c r="H118" s="26"/>
      <c r="I118" s="26"/>
      <c r="J118" s="26"/>
      <c r="K118" s="26"/>
      <c r="L118" s="26"/>
      <c r="M118" s="26"/>
      <c r="N118" s="26"/>
      <c r="O118" s="26"/>
      <c r="P118" s="26"/>
    </row>
    <row r="119" spans="7:16" ht="18" customHeight="1" x14ac:dyDescent="0.3">
      <c r="G119" s="29" t="s">
        <v>155</v>
      </c>
      <c r="H119" s="26"/>
      <c r="I119" s="26"/>
      <c r="J119" s="26"/>
      <c r="K119" s="26"/>
      <c r="L119" s="26"/>
      <c r="M119" s="26"/>
      <c r="N119" s="26"/>
      <c r="O119" s="26"/>
      <c r="P119" s="26"/>
    </row>
    <row r="120" spans="7:16" ht="18" customHeight="1" x14ac:dyDescent="0.3">
      <c r="G120" s="12" t="s">
        <v>3759</v>
      </c>
    </row>
    <row r="121" spans="7:16" ht="18" customHeight="1" x14ac:dyDescent="0.3">
      <c r="G121" s="13" t="s">
        <v>3845</v>
      </c>
    </row>
    <row r="122" spans="7:16" ht="18" customHeight="1" x14ac:dyDescent="0.3">
      <c r="G122" s="11" t="s">
        <v>140</v>
      </c>
    </row>
    <row r="123" spans="7:16" ht="18" customHeight="1" x14ac:dyDescent="0.3">
      <c r="G123" s="11" t="s">
        <v>3846</v>
      </c>
    </row>
    <row r="125" spans="7:16" ht="18" customHeight="1" x14ac:dyDescent="0.3">
      <c r="G125" s="29" t="s">
        <v>3847</v>
      </c>
      <c r="H125" s="26"/>
      <c r="I125" s="26"/>
      <c r="J125" s="26"/>
      <c r="K125" s="26"/>
      <c r="L125" s="26"/>
    </row>
    <row r="126" spans="7:16" ht="18" customHeight="1" x14ac:dyDescent="0.3">
      <c r="G126" s="45" t="s">
        <v>3844</v>
      </c>
      <c r="H126" s="26"/>
      <c r="I126" s="26"/>
      <c r="J126" s="26"/>
      <c r="K126" s="26"/>
      <c r="L126" s="26"/>
    </row>
    <row r="127" spans="7:16" ht="18" customHeight="1" x14ac:dyDescent="0.3">
      <c r="G127" s="29" t="s">
        <v>140</v>
      </c>
      <c r="H127" s="26"/>
      <c r="I127" s="26"/>
      <c r="J127" s="26"/>
      <c r="K127" s="26"/>
      <c r="L127" s="26"/>
    </row>
    <row r="128" spans="7:16" ht="18" customHeight="1" x14ac:dyDescent="0.3">
      <c r="G128" s="29" t="s">
        <v>3418</v>
      </c>
      <c r="H128" s="26"/>
      <c r="I128" s="26"/>
      <c r="J128" s="26"/>
      <c r="K128" s="26"/>
      <c r="L128" s="26"/>
    </row>
    <row r="129" spans="7:12" ht="18" customHeight="1" x14ac:dyDescent="0.3">
      <c r="G129" s="29" t="s">
        <v>3848</v>
      </c>
      <c r="H129" s="26"/>
      <c r="I129" s="26"/>
      <c r="J129" s="26"/>
      <c r="K129" s="26"/>
      <c r="L129" s="26"/>
    </row>
    <row r="130" spans="7:12" ht="18" customHeight="1" x14ac:dyDescent="0.3">
      <c r="G130" s="11" t="s">
        <v>140</v>
      </c>
    </row>
    <row r="131" spans="7:12" ht="18" customHeight="1" x14ac:dyDescent="0.3">
      <c r="G131" s="11" t="s">
        <v>3849</v>
      </c>
    </row>
    <row r="132" spans="7:12" ht="18" customHeight="1" x14ac:dyDescent="0.3">
      <c r="G132" s="13" t="s">
        <v>3837</v>
      </c>
    </row>
    <row r="133" spans="7:12" ht="18" customHeight="1" x14ac:dyDescent="0.3">
      <c r="G133" s="12" t="s">
        <v>3838</v>
      </c>
    </row>
    <row r="134" spans="7:12" ht="18" customHeight="1" x14ac:dyDescent="0.3">
      <c r="G134" s="13" t="s">
        <v>3841</v>
      </c>
    </row>
    <row r="136" spans="7:12" ht="18" customHeight="1" x14ac:dyDescent="0.3">
      <c r="G136" s="11" t="s">
        <v>140</v>
      </c>
    </row>
    <row r="137" spans="7:12" ht="18" customHeight="1" x14ac:dyDescent="0.3">
      <c r="G137" s="11" t="s">
        <v>3418</v>
      </c>
    </row>
    <row r="138" spans="7:12" ht="18" customHeight="1" x14ac:dyDescent="0.3">
      <c r="G138" s="11" t="s">
        <v>3850</v>
      </c>
    </row>
    <row r="139" spans="7:12" ht="18" customHeight="1" x14ac:dyDescent="0.3">
      <c r="G139" s="12" t="s">
        <v>3851</v>
      </c>
    </row>
    <row r="140" spans="7:12" ht="18" customHeight="1" x14ac:dyDescent="0.3">
      <c r="G140" s="11" t="s">
        <v>3852</v>
      </c>
    </row>
    <row r="141" spans="7:12" ht="18" customHeight="1" x14ac:dyDescent="0.3">
      <c r="G141" s="13" t="s">
        <v>3844</v>
      </c>
    </row>
    <row r="142" spans="7:12" ht="18" customHeight="1" x14ac:dyDescent="0.3">
      <c r="G142" s="11" t="s">
        <v>140</v>
      </c>
    </row>
    <row r="143" spans="7:12" ht="18" customHeight="1" x14ac:dyDescent="0.3">
      <c r="G143" s="11" t="s">
        <v>3418</v>
      </c>
    </row>
    <row r="144" spans="7:12" ht="18" customHeight="1" x14ac:dyDescent="0.3">
      <c r="G144" s="11" t="s">
        <v>3853</v>
      </c>
    </row>
    <row r="145" spans="6:7" ht="18" customHeight="1" x14ac:dyDescent="0.3">
      <c r="G145" s="11" t="s">
        <v>3854</v>
      </c>
    </row>
    <row r="147" spans="6:7" ht="18" customHeight="1" x14ac:dyDescent="0.3">
      <c r="F147" s="9" t="s">
        <v>3855</v>
      </c>
      <c r="G147" s="9"/>
    </row>
    <row r="148" spans="6:7" ht="18" customHeight="1" x14ac:dyDescent="0.3">
      <c r="G148" s="11" t="s">
        <v>3856</v>
      </c>
    </row>
    <row r="151" spans="6:7" ht="18" customHeight="1" x14ac:dyDescent="0.3">
      <c r="G151" s="12" t="s">
        <v>3857</v>
      </c>
    </row>
    <row r="152" spans="6:7" ht="18" customHeight="1" x14ac:dyDescent="0.3">
      <c r="G152" s="12" t="s">
        <v>3858</v>
      </c>
    </row>
    <row r="153" spans="6:7" ht="18" customHeight="1" x14ac:dyDescent="0.3">
      <c r="G153" s="11" t="s">
        <v>3859</v>
      </c>
    </row>
    <row r="154" spans="6:7" ht="18" customHeight="1" x14ac:dyDescent="0.3">
      <c r="G154" s="13" t="s">
        <v>3844</v>
      </c>
    </row>
    <row r="155" spans="6:7" ht="18" customHeight="1" x14ac:dyDescent="0.3">
      <c r="G155" s="11" t="s">
        <v>140</v>
      </c>
    </row>
    <row r="156" spans="6:7" ht="18" customHeight="1" x14ac:dyDescent="0.3">
      <c r="G156" s="11" t="s">
        <v>141</v>
      </c>
    </row>
    <row r="157" spans="6:7" ht="18" customHeight="1" x14ac:dyDescent="0.3">
      <c r="G157" s="11" t="s">
        <v>3860</v>
      </c>
    </row>
    <row r="158" spans="6:7" ht="18" customHeight="1" x14ac:dyDescent="0.3">
      <c r="G158" s="13" t="s">
        <v>261</v>
      </c>
    </row>
    <row r="159" spans="6:7" ht="18" customHeight="1" x14ac:dyDescent="0.3">
      <c r="G159" s="12" t="s">
        <v>262</v>
      </c>
    </row>
    <row r="160" spans="6:7" ht="18" customHeight="1" x14ac:dyDescent="0.3">
      <c r="G160" s="13" t="s">
        <v>263</v>
      </c>
    </row>
    <row r="161" spans="7:10" ht="18" customHeight="1" x14ac:dyDescent="0.3">
      <c r="G161" s="13" t="s">
        <v>269</v>
      </c>
    </row>
    <row r="162" spans="7:10" ht="18" customHeight="1" x14ac:dyDescent="0.3">
      <c r="G162" s="13" t="s">
        <v>265</v>
      </c>
    </row>
    <row r="163" spans="7:10" ht="18" customHeight="1" x14ac:dyDescent="0.3">
      <c r="G163" s="13" t="s">
        <v>272</v>
      </c>
    </row>
    <row r="164" spans="7:10" ht="18" customHeight="1" x14ac:dyDescent="0.3">
      <c r="G164" s="13" t="s">
        <v>266</v>
      </c>
    </row>
    <row r="165" spans="7:10" ht="18" customHeight="1" x14ac:dyDescent="0.3">
      <c r="G165" s="13" t="s">
        <v>271</v>
      </c>
    </row>
    <row r="166" spans="7:10" ht="18" customHeight="1" x14ac:dyDescent="0.3">
      <c r="G166" s="13" t="s">
        <v>270</v>
      </c>
    </row>
    <row r="167" spans="7:10" ht="18" customHeight="1" x14ac:dyDescent="0.3">
      <c r="G167" s="13" t="s">
        <v>274</v>
      </c>
    </row>
    <row r="168" spans="7:10" ht="18" customHeight="1" x14ac:dyDescent="0.3">
      <c r="G168" s="13" t="s">
        <v>275</v>
      </c>
    </row>
    <row r="169" spans="7:10" ht="18" customHeight="1" x14ac:dyDescent="0.3">
      <c r="G169" s="13" t="s">
        <v>268</v>
      </c>
    </row>
    <row r="170" spans="7:10" ht="18" customHeight="1" x14ac:dyDescent="0.3">
      <c r="G170" s="13" t="s">
        <v>264</v>
      </c>
    </row>
    <row r="171" spans="7:10" ht="18" customHeight="1" x14ac:dyDescent="0.3">
      <c r="G171" s="13" t="s">
        <v>273</v>
      </c>
    </row>
    <row r="172" spans="7:10" ht="18" customHeight="1" x14ac:dyDescent="0.3">
      <c r="G172" s="13" t="s">
        <v>267</v>
      </c>
    </row>
    <row r="173" spans="7:10" ht="18" customHeight="1" x14ac:dyDescent="0.3">
      <c r="G173" s="28" t="s">
        <v>276</v>
      </c>
    </row>
    <row r="176" spans="7:10" ht="18" customHeight="1" x14ac:dyDescent="0.3">
      <c r="G176" s="9" t="s">
        <v>3861</v>
      </c>
      <c r="H176" s="9"/>
      <c r="I176" s="9"/>
      <c r="J176" s="9"/>
    </row>
    <row r="177" spans="8:8" ht="18" customHeight="1" x14ac:dyDescent="0.3">
      <c r="H177" s="12" t="s">
        <v>3862</v>
      </c>
    </row>
    <row r="178" spans="8:8" ht="18" customHeight="1" x14ac:dyDescent="0.3">
      <c r="H178" s="12" t="s">
        <v>3863</v>
      </c>
    </row>
    <row r="179" spans="8:8" ht="18" customHeight="1" x14ac:dyDescent="0.3">
      <c r="H179" s="12" t="s">
        <v>3864</v>
      </c>
    </row>
    <row r="180" spans="8:8" ht="18" customHeight="1" x14ac:dyDescent="0.3">
      <c r="H180" s="12" t="s">
        <v>3865</v>
      </c>
    </row>
    <row r="181" spans="8:8" ht="18" customHeight="1" x14ac:dyDescent="0.3">
      <c r="H181" s="12" t="s">
        <v>3866</v>
      </c>
    </row>
    <row r="182" spans="8:8" ht="18" customHeight="1" x14ac:dyDescent="0.3">
      <c r="H182" s="11" t="s">
        <v>3860</v>
      </c>
    </row>
    <row r="183" spans="8:8" ht="18" customHeight="1" x14ac:dyDescent="0.3">
      <c r="H183" s="13" t="s">
        <v>3867</v>
      </c>
    </row>
    <row r="184" spans="8:8" ht="18" customHeight="1" x14ac:dyDescent="0.3">
      <c r="H184" s="12" t="s">
        <v>3868</v>
      </c>
    </row>
    <row r="185" spans="8:8" ht="18" customHeight="1" x14ac:dyDescent="0.3">
      <c r="H185" s="13" t="s">
        <v>3869</v>
      </c>
    </row>
    <row r="186" spans="8:8" ht="18" customHeight="1" x14ac:dyDescent="0.3">
      <c r="H186" s="13" t="s">
        <v>3870</v>
      </c>
    </row>
    <row r="187" spans="8:8" ht="18" customHeight="1" x14ac:dyDescent="0.3">
      <c r="H187" s="13" t="s">
        <v>3871</v>
      </c>
    </row>
    <row r="188" spans="8:8" ht="18" customHeight="1" x14ac:dyDescent="0.3">
      <c r="H188" s="13" t="s">
        <v>3872</v>
      </c>
    </row>
    <row r="189" spans="8:8" ht="18" customHeight="1" x14ac:dyDescent="0.3">
      <c r="H189" s="13" t="s">
        <v>3873</v>
      </c>
    </row>
    <row r="190" spans="8:8" ht="18" customHeight="1" x14ac:dyDescent="0.3">
      <c r="H190" s="13" t="s">
        <v>3874</v>
      </c>
    </row>
    <row r="191" spans="8:8" ht="18" customHeight="1" x14ac:dyDescent="0.3">
      <c r="H191" s="13" t="s">
        <v>3875</v>
      </c>
    </row>
    <row r="192" spans="8:8" ht="18" customHeight="1" x14ac:dyDescent="0.3">
      <c r="H192" s="13" t="s">
        <v>3876</v>
      </c>
    </row>
    <row r="193" spans="7:15" ht="18" customHeight="1" x14ac:dyDescent="0.3">
      <c r="H193" s="13" t="s">
        <v>3877</v>
      </c>
    </row>
    <row r="194" spans="7:15" ht="18" customHeight="1" x14ac:dyDescent="0.3">
      <c r="H194" s="13" t="s">
        <v>3878</v>
      </c>
    </row>
    <row r="195" spans="7:15" ht="18" customHeight="1" x14ac:dyDescent="0.3">
      <c r="H195" s="13" t="s">
        <v>3879</v>
      </c>
    </row>
    <row r="196" spans="7:15" ht="18" customHeight="1" x14ac:dyDescent="0.3">
      <c r="H196" s="13" t="s">
        <v>3880</v>
      </c>
    </row>
    <row r="197" spans="7:15" ht="18" customHeight="1" x14ac:dyDescent="0.3">
      <c r="H197" s="13" t="s">
        <v>3881</v>
      </c>
    </row>
    <row r="198" spans="7:15" ht="18" customHeight="1" x14ac:dyDescent="0.3">
      <c r="H198" s="28" t="s">
        <v>276</v>
      </c>
    </row>
    <row r="201" spans="7:15" ht="18" customHeight="1" x14ac:dyDescent="0.3">
      <c r="G201" s="9" t="s">
        <v>3882</v>
      </c>
      <c r="H201" s="9"/>
      <c r="I201" s="9"/>
      <c r="J201" s="9"/>
    </row>
    <row r="203" spans="7:15" ht="18" customHeight="1" x14ac:dyDescent="0.3">
      <c r="H203" s="10" t="s">
        <v>3883</v>
      </c>
      <c r="I203" s="10"/>
    </row>
    <row r="205" spans="7:15" ht="18" customHeight="1" x14ac:dyDescent="0.3">
      <c r="H205" s="12" t="s">
        <v>3884</v>
      </c>
    </row>
    <row r="206" spans="7:15" ht="18" customHeight="1" x14ac:dyDescent="0.3">
      <c r="H206" s="29" t="s">
        <v>3885</v>
      </c>
      <c r="I206" s="26"/>
      <c r="J206" s="26"/>
      <c r="K206" s="26"/>
      <c r="L206" s="26"/>
      <c r="M206" s="26"/>
      <c r="N206" s="26"/>
      <c r="O206" s="26"/>
    </row>
    <row r="207" spans="7:15" ht="18" customHeight="1" x14ac:dyDescent="0.3">
      <c r="H207" s="45" t="s">
        <v>3886</v>
      </c>
      <c r="I207" s="26"/>
      <c r="J207" s="26"/>
      <c r="K207" s="26"/>
      <c r="L207" s="26"/>
      <c r="M207" s="26"/>
      <c r="N207" s="26"/>
      <c r="O207" s="26"/>
    </row>
    <row r="208" spans="7:15" ht="18" customHeight="1" x14ac:dyDescent="0.3">
      <c r="H208" s="12" t="s">
        <v>620</v>
      </c>
    </row>
    <row r="209" spans="8:8" ht="18" customHeight="1" x14ac:dyDescent="0.3">
      <c r="H209" s="12" t="s">
        <v>3887</v>
      </c>
    </row>
    <row r="210" spans="8:8" ht="18" customHeight="1" x14ac:dyDescent="0.3">
      <c r="H210" s="12" t="s">
        <v>620</v>
      </c>
    </row>
    <row r="211" spans="8:8" ht="18" customHeight="1" x14ac:dyDescent="0.3">
      <c r="H211" s="12" t="s">
        <v>3866</v>
      </c>
    </row>
    <row r="212" spans="8:8" ht="18" customHeight="1" x14ac:dyDescent="0.3">
      <c r="H212" s="11" t="s">
        <v>140</v>
      </c>
    </row>
    <row r="213" spans="8:8" ht="18" customHeight="1" x14ac:dyDescent="0.3">
      <c r="H213" s="11" t="s">
        <v>3888</v>
      </c>
    </row>
    <row r="214" spans="8:8" ht="18" customHeight="1" x14ac:dyDescent="0.3">
      <c r="H214" s="13" t="s">
        <v>3889</v>
      </c>
    </row>
    <row r="215" spans="8:8" ht="18" customHeight="1" x14ac:dyDescent="0.3">
      <c r="H215" s="12" t="s">
        <v>3890</v>
      </c>
    </row>
    <row r="216" spans="8:8" ht="18" customHeight="1" x14ac:dyDescent="0.3">
      <c r="H216" s="13" t="s">
        <v>263</v>
      </c>
    </row>
    <row r="217" spans="8:8" ht="18" customHeight="1" x14ac:dyDescent="0.3">
      <c r="H217" s="13" t="s">
        <v>269</v>
      </c>
    </row>
    <row r="218" spans="8:8" ht="18" customHeight="1" x14ac:dyDescent="0.3">
      <c r="H218" s="13" t="s">
        <v>265</v>
      </c>
    </row>
    <row r="219" spans="8:8" ht="18" customHeight="1" x14ac:dyDescent="0.3">
      <c r="H219" s="13" t="s">
        <v>272</v>
      </c>
    </row>
    <row r="220" spans="8:8" ht="18" customHeight="1" x14ac:dyDescent="0.3">
      <c r="H220" s="13" t="s">
        <v>266</v>
      </c>
    </row>
    <row r="221" spans="8:8" ht="18" customHeight="1" x14ac:dyDescent="0.3">
      <c r="H221" s="13" t="s">
        <v>271</v>
      </c>
    </row>
    <row r="222" spans="8:8" ht="18" customHeight="1" x14ac:dyDescent="0.3">
      <c r="H222" s="13" t="s">
        <v>270</v>
      </c>
    </row>
    <row r="223" spans="8:8" ht="18" customHeight="1" x14ac:dyDescent="0.3">
      <c r="H223" s="13" t="s">
        <v>274</v>
      </c>
    </row>
    <row r="224" spans="8:8" ht="18" customHeight="1" x14ac:dyDescent="0.3">
      <c r="H224" s="13" t="s">
        <v>275</v>
      </c>
    </row>
    <row r="225" spans="8:15" ht="18" customHeight="1" x14ac:dyDescent="0.3">
      <c r="H225" s="13" t="s">
        <v>268</v>
      </c>
    </row>
    <row r="226" spans="8:15" ht="18" customHeight="1" x14ac:dyDescent="0.3">
      <c r="H226" s="13" t="s">
        <v>264</v>
      </c>
    </row>
    <row r="227" spans="8:15" ht="18" customHeight="1" x14ac:dyDescent="0.3">
      <c r="H227" s="13" t="s">
        <v>273</v>
      </c>
    </row>
    <row r="228" spans="8:15" ht="18" customHeight="1" x14ac:dyDescent="0.3">
      <c r="H228" s="13" t="s">
        <v>267</v>
      </c>
    </row>
    <row r="229" spans="8:15" ht="18" customHeight="1" x14ac:dyDescent="0.3">
      <c r="H229" s="28" t="s">
        <v>276</v>
      </c>
    </row>
    <row r="232" spans="8:15" ht="18" customHeight="1" x14ac:dyDescent="0.3">
      <c r="H232" s="9" t="s">
        <v>3891</v>
      </c>
      <c r="I232" s="9"/>
      <c r="J232" s="9"/>
      <c r="K232" s="9"/>
      <c r="L232" s="9"/>
    </row>
    <row r="234" spans="8:15" ht="18" customHeight="1" x14ac:dyDescent="0.3">
      <c r="I234" s="25" t="s">
        <v>3892</v>
      </c>
      <c r="J234" s="25"/>
      <c r="K234" s="25"/>
      <c r="L234" s="25"/>
      <c r="M234" s="25"/>
      <c r="N234" s="25"/>
      <c r="O234" s="25"/>
    </row>
    <row r="236" spans="8:15" ht="18" customHeight="1" x14ac:dyDescent="0.3">
      <c r="I236" s="12" t="s">
        <v>3893</v>
      </c>
    </row>
    <row r="237" spans="8:15" ht="18" customHeight="1" x14ac:dyDescent="0.3">
      <c r="I237" s="11" t="s">
        <v>3885</v>
      </c>
    </row>
    <row r="238" spans="8:15" ht="18" customHeight="1" x14ac:dyDescent="0.3">
      <c r="I238" s="31" t="s">
        <v>3894</v>
      </c>
      <c r="J238" s="25"/>
      <c r="K238" s="25"/>
      <c r="L238" s="25"/>
      <c r="M238" s="25"/>
      <c r="N238" s="25"/>
    </row>
    <row r="239" spans="8:15" ht="18" customHeight="1" x14ac:dyDescent="0.3">
      <c r="I239" s="13" t="s">
        <v>197</v>
      </c>
    </row>
    <row r="240" spans="8:15" ht="18" customHeight="1" x14ac:dyDescent="0.3">
      <c r="I240" s="12" t="s">
        <v>3866</v>
      </c>
    </row>
    <row r="241" spans="8:13" ht="18" customHeight="1" x14ac:dyDescent="0.3">
      <c r="I241" s="13" t="s">
        <v>3895</v>
      </c>
    </row>
    <row r="243" spans="8:13" ht="18" customHeight="1" x14ac:dyDescent="0.3">
      <c r="H243" s="9" t="s">
        <v>3896</v>
      </c>
      <c r="I243" s="9"/>
      <c r="J243" s="9"/>
      <c r="K243" s="9"/>
      <c r="L243" s="9"/>
    </row>
    <row r="244" spans="8:13" ht="18" customHeight="1" x14ac:dyDescent="0.3">
      <c r="I244" t="s">
        <v>3897</v>
      </c>
    </row>
    <row r="246" spans="8:13" ht="18" customHeight="1" x14ac:dyDescent="0.3">
      <c r="I246" s="12" t="s">
        <v>3898</v>
      </c>
    </row>
    <row r="247" spans="8:13" ht="18" customHeight="1" x14ac:dyDescent="0.3">
      <c r="I247" s="29" t="s">
        <v>3885</v>
      </c>
      <c r="J247" s="26"/>
      <c r="K247" s="26"/>
      <c r="L247" s="26"/>
      <c r="M247" s="26"/>
    </row>
    <row r="248" spans="8:13" ht="18" customHeight="1" x14ac:dyDescent="0.3">
      <c r="I248" s="29" t="s">
        <v>3899</v>
      </c>
      <c r="J248" s="26"/>
      <c r="K248" s="26"/>
      <c r="L248" s="26"/>
      <c r="M248" s="26"/>
    </row>
    <row r="249" spans="8:13" ht="18" customHeight="1" x14ac:dyDescent="0.3">
      <c r="I249" s="12" t="s">
        <v>3866</v>
      </c>
    </row>
    <row r="250" spans="8:13" ht="18" customHeight="1" x14ac:dyDescent="0.3">
      <c r="I250" s="11" t="s">
        <v>140</v>
      </c>
    </row>
    <row r="251" spans="8:13" ht="18" customHeight="1" x14ac:dyDescent="0.3">
      <c r="I251" s="11" t="s">
        <v>3888</v>
      </c>
    </row>
    <row r="252" spans="8:13" ht="18" customHeight="1" x14ac:dyDescent="0.3">
      <c r="I252" s="13" t="s">
        <v>261</v>
      </c>
    </row>
    <row r="253" spans="8:13" ht="18" customHeight="1" x14ac:dyDescent="0.3">
      <c r="I253" s="12" t="s">
        <v>262</v>
      </c>
    </row>
    <row r="254" spans="8:13" ht="18" customHeight="1" x14ac:dyDescent="0.3">
      <c r="I254" s="13" t="s">
        <v>263</v>
      </c>
    </row>
    <row r="255" spans="8:13" ht="18" customHeight="1" x14ac:dyDescent="0.3">
      <c r="I255" s="13" t="s">
        <v>269</v>
      </c>
    </row>
    <row r="256" spans="8:13" ht="18" customHeight="1" x14ac:dyDescent="0.3">
      <c r="I256" s="13" t="s">
        <v>265</v>
      </c>
    </row>
    <row r="257" spans="8:12" ht="18" customHeight="1" x14ac:dyDescent="0.3">
      <c r="I257" s="13" t="s">
        <v>272</v>
      </c>
    </row>
    <row r="258" spans="8:12" ht="18" customHeight="1" x14ac:dyDescent="0.3">
      <c r="I258" s="13" t="s">
        <v>266</v>
      </c>
    </row>
    <row r="259" spans="8:12" ht="18" customHeight="1" x14ac:dyDescent="0.3">
      <c r="I259" s="13" t="s">
        <v>271</v>
      </c>
    </row>
    <row r="260" spans="8:12" ht="18" customHeight="1" x14ac:dyDescent="0.3">
      <c r="I260" s="13" t="s">
        <v>270</v>
      </c>
    </row>
    <row r="261" spans="8:12" ht="18" customHeight="1" x14ac:dyDescent="0.3">
      <c r="I261" s="13" t="s">
        <v>274</v>
      </c>
    </row>
    <row r="262" spans="8:12" ht="18" customHeight="1" x14ac:dyDescent="0.3">
      <c r="I262" s="13" t="s">
        <v>275</v>
      </c>
    </row>
    <row r="263" spans="8:12" ht="18" customHeight="1" x14ac:dyDescent="0.3">
      <c r="I263" s="13" t="s">
        <v>268</v>
      </c>
    </row>
    <row r="264" spans="8:12" ht="18" customHeight="1" x14ac:dyDescent="0.3">
      <c r="I264" s="13" t="s">
        <v>264</v>
      </c>
    </row>
    <row r="265" spans="8:12" ht="18" customHeight="1" x14ac:dyDescent="0.3">
      <c r="I265" s="13" t="s">
        <v>273</v>
      </c>
    </row>
    <row r="266" spans="8:12" ht="18" customHeight="1" x14ac:dyDescent="0.3">
      <c r="I266" s="13" t="s">
        <v>267</v>
      </c>
    </row>
    <row r="267" spans="8:12" ht="18" customHeight="1" x14ac:dyDescent="0.3">
      <c r="I267" s="28" t="s">
        <v>276</v>
      </c>
    </row>
    <row r="270" spans="8:12" ht="18" customHeight="1" x14ac:dyDescent="0.3">
      <c r="H270" s="9" t="s">
        <v>3900</v>
      </c>
      <c r="I270" s="9"/>
      <c r="J270" s="9"/>
      <c r="K270" s="9"/>
      <c r="L270" s="9"/>
    </row>
    <row r="271" spans="8:12" ht="18" customHeight="1" x14ac:dyDescent="0.3">
      <c r="I271" t="s">
        <v>3901</v>
      </c>
    </row>
    <row r="273" spans="8:14" ht="18" customHeight="1" x14ac:dyDescent="0.3">
      <c r="I273" s="45" t="s">
        <v>3903</v>
      </c>
      <c r="J273" s="26"/>
      <c r="K273" s="26"/>
      <c r="L273" s="26"/>
      <c r="M273" s="26"/>
    </row>
    <row r="274" spans="8:14" ht="18" customHeight="1" x14ac:dyDescent="0.3">
      <c r="I274" s="12" t="s">
        <v>3904</v>
      </c>
    </row>
    <row r="275" spans="8:14" ht="18" customHeight="1" x14ac:dyDescent="0.3">
      <c r="I275" s="11" t="s">
        <v>3905</v>
      </c>
    </row>
    <row r="278" spans="8:14" ht="18" customHeight="1" x14ac:dyDescent="0.3">
      <c r="H278" s="9" t="s">
        <v>3902</v>
      </c>
      <c r="I278" s="9"/>
      <c r="J278" s="9"/>
      <c r="K278" s="9"/>
      <c r="L278" s="9"/>
    </row>
    <row r="279" spans="8:14" ht="18" customHeight="1" x14ac:dyDescent="0.3">
      <c r="I279" t="s">
        <v>3907</v>
      </c>
    </row>
    <row r="280" spans="8:14" ht="18" customHeight="1" x14ac:dyDescent="0.3">
      <c r="I280" t="s">
        <v>3906</v>
      </c>
    </row>
    <row r="282" spans="8:14" ht="18" customHeight="1" x14ac:dyDescent="0.3">
      <c r="I282" s="45" t="s">
        <v>3908</v>
      </c>
      <c r="J282" s="26"/>
      <c r="K282" s="26"/>
      <c r="L282" s="26"/>
      <c r="M282" s="26"/>
      <c r="N282" s="26"/>
    </row>
    <row r="283" spans="8:14" ht="18" customHeight="1" x14ac:dyDescent="0.3">
      <c r="I283" s="12" t="s">
        <v>3909</v>
      </c>
    </row>
    <row r="284" spans="8:14" ht="18" customHeight="1" x14ac:dyDescent="0.3">
      <c r="I284" s="11" t="s">
        <v>3905</v>
      </c>
    </row>
    <row r="285" spans="8:14" ht="18" customHeight="1" x14ac:dyDescent="0.3">
      <c r="I285" s="12" t="s">
        <v>3851</v>
      </c>
    </row>
    <row r="287" spans="8:14" ht="18" customHeight="1" x14ac:dyDescent="0.3">
      <c r="H287" s="9" t="s">
        <v>3910</v>
      </c>
      <c r="I287" s="9"/>
      <c r="J287" s="9"/>
      <c r="K287" s="9"/>
      <c r="L287" s="9"/>
    </row>
    <row r="288" spans="8:14" ht="18" customHeight="1" x14ac:dyDescent="0.3">
      <c r="I288" t="s">
        <v>3911</v>
      </c>
    </row>
    <row r="289" spans="7:13" ht="18" customHeight="1" x14ac:dyDescent="0.3">
      <c r="I289" t="s">
        <v>3912</v>
      </c>
    </row>
    <row r="291" spans="7:13" ht="18" customHeight="1" x14ac:dyDescent="0.3">
      <c r="I291" s="29" t="s">
        <v>3913</v>
      </c>
      <c r="J291" s="26"/>
      <c r="K291" s="26"/>
      <c r="L291" s="26"/>
      <c r="M291" s="26"/>
    </row>
    <row r="292" spans="7:13" ht="18" customHeight="1" x14ac:dyDescent="0.3">
      <c r="I292" s="12" t="s">
        <v>3914</v>
      </c>
    </row>
    <row r="295" spans="7:13" ht="18" customHeight="1" x14ac:dyDescent="0.3">
      <c r="G295" s="9"/>
      <c r="H295" s="9" t="s">
        <v>3915</v>
      </c>
    </row>
    <row r="296" spans="7:13" ht="18" customHeight="1" x14ac:dyDescent="0.3">
      <c r="H296" s="29" t="s">
        <v>3916</v>
      </c>
      <c r="I296" s="26"/>
      <c r="J296" s="26"/>
      <c r="K296" s="26"/>
    </row>
    <row r="297" spans="7:13" ht="18" customHeight="1" x14ac:dyDescent="0.3">
      <c r="H297" s="45" t="s">
        <v>3844</v>
      </c>
      <c r="I297" s="26"/>
      <c r="J297" s="26"/>
      <c r="K297" s="26"/>
    </row>
    <row r="298" spans="7:13" ht="18" customHeight="1" x14ac:dyDescent="0.3">
      <c r="H298" s="29" t="s">
        <v>140</v>
      </c>
      <c r="I298" s="26"/>
      <c r="J298" s="26"/>
      <c r="K298" s="26"/>
    </row>
    <row r="299" spans="7:13" ht="18" customHeight="1" x14ac:dyDescent="0.3">
      <c r="H299" s="29" t="s">
        <v>196</v>
      </c>
      <c r="I299" s="26"/>
      <c r="J299" s="26"/>
      <c r="K299" s="26"/>
    </row>
    <row r="300" spans="7:13" ht="18" customHeight="1" x14ac:dyDescent="0.3">
      <c r="H300" s="29" t="s">
        <v>3850</v>
      </c>
      <c r="I300" s="26"/>
      <c r="J300" s="26"/>
      <c r="K300" s="26"/>
    </row>
    <row r="301" spans="7:13" ht="18" customHeight="1" x14ac:dyDescent="0.3">
      <c r="H301" s="13" t="s">
        <v>3917</v>
      </c>
    </row>
    <row r="302" spans="7:13" ht="18" customHeight="1" x14ac:dyDescent="0.3">
      <c r="H302" s="13" t="s">
        <v>3918</v>
      </c>
    </row>
    <row r="303" spans="7:13" ht="18" customHeight="1" x14ac:dyDescent="0.3">
      <c r="H303" s="12" t="s">
        <v>3919</v>
      </c>
    </row>
    <row r="304" spans="7:13" ht="18" customHeight="1" x14ac:dyDescent="0.3">
      <c r="H304" s="13" t="s">
        <v>3920</v>
      </c>
    </row>
    <row r="305" spans="7:12" ht="18" customHeight="1" x14ac:dyDescent="0.3">
      <c r="H305" s="13" t="s">
        <v>3921</v>
      </c>
    </row>
    <row r="306" spans="7:12" ht="18" customHeight="1" x14ac:dyDescent="0.3">
      <c r="H306" s="13" t="s">
        <v>3922</v>
      </c>
    </row>
    <row r="307" spans="7:12" ht="18" customHeight="1" x14ac:dyDescent="0.3">
      <c r="H307" s="13" t="s">
        <v>3923</v>
      </c>
    </row>
    <row r="308" spans="7:12" ht="18" customHeight="1" x14ac:dyDescent="0.3">
      <c r="H308" s="13" t="s">
        <v>3924</v>
      </c>
    </row>
    <row r="309" spans="7:12" ht="18" customHeight="1" x14ac:dyDescent="0.3">
      <c r="H309" s="13" t="s">
        <v>3925</v>
      </c>
    </row>
    <row r="310" spans="7:12" ht="18" customHeight="1" x14ac:dyDescent="0.3">
      <c r="H310" s="13" t="s">
        <v>3926</v>
      </c>
    </row>
    <row r="311" spans="7:12" ht="18" customHeight="1" x14ac:dyDescent="0.3">
      <c r="H311" s="13" t="s">
        <v>3927</v>
      </c>
    </row>
    <row r="313" spans="7:12" ht="18" customHeight="1" x14ac:dyDescent="0.3">
      <c r="G313" s="9" t="s">
        <v>3928</v>
      </c>
      <c r="H313" s="9"/>
    </row>
    <row r="314" spans="7:12" ht="18" customHeight="1" x14ac:dyDescent="0.3">
      <c r="G314" s="29" t="s">
        <v>3929</v>
      </c>
      <c r="H314" s="26"/>
      <c r="I314" s="26"/>
      <c r="J314" s="26"/>
      <c r="K314" s="26"/>
      <c r="L314" s="26"/>
    </row>
    <row r="315" spans="7:12" ht="18" customHeight="1" x14ac:dyDescent="0.3">
      <c r="G315" s="29" t="s">
        <v>3930</v>
      </c>
      <c r="H315" s="26"/>
      <c r="I315" s="26"/>
      <c r="J315" s="26"/>
      <c r="K315" s="26"/>
      <c r="L315" s="26"/>
    </row>
    <row r="316" spans="7:12" ht="18" customHeight="1" x14ac:dyDescent="0.3">
      <c r="G316" s="13" t="s">
        <v>3917</v>
      </c>
    </row>
    <row r="317" spans="7:12" ht="18" customHeight="1" x14ac:dyDescent="0.3">
      <c r="G317" s="13" t="s">
        <v>3918</v>
      </c>
    </row>
    <row r="318" spans="7:12" ht="18" customHeight="1" x14ac:dyDescent="0.3">
      <c r="G318" s="12" t="s">
        <v>3919</v>
      </c>
    </row>
    <row r="319" spans="7:12" ht="18" customHeight="1" x14ac:dyDescent="0.3">
      <c r="G319" s="13" t="s">
        <v>3920</v>
      </c>
    </row>
    <row r="320" spans="7:12" ht="18" customHeight="1" x14ac:dyDescent="0.3">
      <c r="G320" s="13" t="s">
        <v>3921</v>
      </c>
    </row>
    <row r="321" spans="7:9" ht="18" customHeight="1" x14ac:dyDescent="0.3">
      <c r="G321" s="13" t="s">
        <v>3922</v>
      </c>
    </row>
    <row r="322" spans="7:9" ht="18" customHeight="1" x14ac:dyDescent="0.3">
      <c r="G322" s="13" t="s">
        <v>3923</v>
      </c>
    </row>
    <row r="323" spans="7:9" ht="18" customHeight="1" x14ac:dyDescent="0.3">
      <c r="G323" s="13" t="s">
        <v>3924</v>
      </c>
    </row>
    <row r="324" spans="7:9" ht="18" customHeight="1" x14ac:dyDescent="0.3">
      <c r="G324" s="13" t="s">
        <v>3925</v>
      </c>
    </row>
    <row r="325" spans="7:9" ht="18" customHeight="1" x14ac:dyDescent="0.3">
      <c r="G325" s="13" t="s">
        <v>3926</v>
      </c>
    </row>
    <row r="326" spans="7:9" ht="18" customHeight="1" x14ac:dyDescent="0.3">
      <c r="G326" s="13" t="s">
        <v>3931</v>
      </c>
    </row>
    <row r="327" spans="7:9" ht="18" customHeight="1" x14ac:dyDescent="0.3">
      <c r="G327" s="13" t="s">
        <v>3932</v>
      </c>
    </row>
    <row r="329" spans="7:9" ht="18" customHeight="1" x14ac:dyDescent="0.3">
      <c r="G329" s="30" t="s">
        <v>3933</v>
      </c>
      <c r="H329" s="9"/>
      <c r="I329" s="9"/>
    </row>
    <row r="330" spans="7:9" ht="18" customHeight="1" x14ac:dyDescent="0.3">
      <c r="G330" s="11" t="s">
        <v>3929</v>
      </c>
    </row>
    <row r="331" spans="7:9" ht="18" customHeight="1" x14ac:dyDescent="0.3">
      <c r="G331" s="11" t="s">
        <v>3939</v>
      </c>
    </row>
    <row r="332" spans="7:9" ht="18" customHeight="1" x14ac:dyDescent="0.3">
      <c r="G332" s="13" t="s">
        <v>3934</v>
      </c>
    </row>
    <row r="333" spans="7:9" ht="18" customHeight="1" x14ac:dyDescent="0.3">
      <c r="G333" s="13" t="s">
        <v>3917</v>
      </c>
    </row>
    <row r="334" spans="7:9" ht="18" customHeight="1" x14ac:dyDescent="0.3">
      <c r="G334" s="13" t="s">
        <v>3918</v>
      </c>
    </row>
    <row r="335" spans="7:9" ht="18" customHeight="1" x14ac:dyDescent="0.3">
      <c r="G335" s="12" t="s">
        <v>3919</v>
      </c>
    </row>
    <row r="336" spans="7:9" ht="18" customHeight="1" x14ac:dyDescent="0.3">
      <c r="G336" s="13" t="s">
        <v>3920</v>
      </c>
    </row>
    <row r="337" spans="7:9" ht="18" customHeight="1" x14ac:dyDescent="0.3">
      <c r="G337" s="13" t="s">
        <v>3921</v>
      </c>
    </row>
    <row r="338" spans="7:9" ht="18" customHeight="1" x14ac:dyDescent="0.3">
      <c r="G338" s="13" t="s">
        <v>3922</v>
      </c>
    </row>
    <row r="339" spans="7:9" ht="18" customHeight="1" x14ac:dyDescent="0.3">
      <c r="G339" s="13" t="s">
        <v>3923</v>
      </c>
    </row>
    <row r="340" spans="7:9" ht="18" customHeight="1" x14ac:dyDescent="0.3">
      <c r="G340" s="13" t="s">
        <v>3924</v>
      </c>
    </row>
    <row r="341" spans="7:9" ht="18" customHeight="1" x14ac:dyDescent="0.3">
      <c r="G341" s="13" t="s">
        <v>3925</v>
      </c>
    </row>
    <row r="342" spans="7:9" ht="18" customHeight="1" x14ac:dyDescent="0.3">
      <c r="G342" s="13" t="s">
        <v>3926</v>
      </c>
    </row>
    <row r="343" spans="7:9" ht="18" customHeight="1" x14ac:dyDescent="0.3">
      <c r="G343" s="13" t="s">
        <v>3931</v>
      </c>
    </row>
    <row r="344" spans="7:9" ht="18" customHeight="1" x14ac:dyDescent="0.3">
      <c r="G344" s="13" t="s">
        <v>3940</v>
      </c>
    </row>
    <row r="345" spans="7:9" ht="18" customHeight="1" x14ac:dyDescent="0.3">
      <c r="G345" t="s">
        <v>3935</v>
      </c>
    </row>
    <row r="346" spans="7:9" ht="18" customHeight="1" x14ac:dyDescent="0.3">
      <c r="G346" t="s">
        <v>3936</v>
      </c>
    </row>
    <row r="347" spans="7:9" ht="18" customHeight="1" x14ac:dyDescent="0.3">
      <c r="G347" t="s">
        <v>3937</v>
      </c>
    </row>
    <row r="348" spans="7:9" ht="18" customHeight="1" x14ac:dyDescent="0.3">
      <c r="G348" t="s">
        <v>3938</v>
      </c>
    </row>
    <row r="351" spans="7:9" ht="18" customHeight="1" x14ac:dyDescent="0.3">
      <c r="G351" s="9" t="s">
        <v>3941</v>
      </c>
      <c r="H351" s="9"/>
      <c r="I351" s="9"/>
    </row>
    <row r="352" spans="7:9" ht="18" customHeight="1" x14ac:dyDescent="0.3">
      <c r="G352" s="11" t="s">
        <v>3929</v>
      </c>
    </row>
    <row r="353" spans="7:7" ht="18" customHeight="1" x14ac:dyDescent="0.3">
      <c r="G353" s="13" t="s">
        <v>3942</v>
      </c>
    </row>
    <row r="354" spans="7:7" ht="18" customHeight="1" x14ac:dyDescent="0.3">
      <c r="G354" s="13" t="s">
        <v>3934</v>
      </c>
    </row>
    <row r="355" spans="7:7" ht="18" customHeight="1" x14ac:dyDescent="0.3">
      <c r="G355" s="13" t="s">
        <v>3917</v>
      </c>
    </row>
    <row r="356" spans="7:7" ht="18" customHeight="1" x14ac:dyDescent="0.3">
      <c r="G356" s="13" t="s">
        <v>3918</v>
      </c>
    </row>
    <row r="357" spans="7:7" ht="18" customHeight="1" x14ac:dyDescent="0.3">
      <c r="G357" s="12" t="s">
        <v>3919</v>
      </c>
    </row>
    <row r="358" spans="7:7" ht="18" customHeight="1" x14ac:dyDescent="0.3">
      <c r="G358" s="13" t="s">
        <v>3920</v>
      </c>
    </row>
    <row r="359" spans="7:7" ht="18" customHeight="1" x14ac:dyDescent="0.3">
      <c r="G359" s="13" t="s">
        <v>3921</v>
      </c>
    </row>
    <row r="360" spans="7:7" ht="18" customHeight="1" x14ac:dyDescent="0.3">
      <c r="G360" s="13" t="s">
        <v>3922</v>
      </c>
    </row>
    <row r="361" spans="7:7" ht="18" customHeight="1" x14ac:dyDescent="0.3">
      <c r="G361" s="13" t="s">
        <v>3923</v>
      </c>
    </row>
    <row r="362" spans="7:7" ht="18" customHeight="1" x14ac:dyDescent="0.3">
      <c r="G362" s="13" t="s">
        <v>3924</v>
      </c>
    </row>
    <row r="363" spans="7:7" ht="18" customHeight="1" x14ac:dyDescent="0.3">
      <c r="G363" s="13" t="s">
        <v>3925</v>
      </c>
    </row>
    <row r="364" spans="7:7" ht="18" customHeight="1" x14ac:dyDescent="0.3">
      <c r="G364" s="13" t="s">
        <v>3926</v>
      </c>
    </row>
    <row r="365" spans="7:7" ht="18" customHeight="1" x14ac:dyDescent="0.3">
      <c r="G365" s="13" t="s">
        <v>3931</v>
      </c>
    </row>
    <row r="366" spans="7:7" ht="18" customHeight="1" x14ac:dyDescent="0.3">
      <c r="G366" s="13" t="s">
        <v>3943</v>
      </c>
    </row>
    <row r="369" spans="6:11" ht="18" customHeight="1" x14ac:dyDescent="0.3">
      <c r="F369" s="9"/>
      <c r="G369" s="30" t="s">
        <v>3944</v>
      </c>
      <c r="H369" s="9"/>
    </row>
    <row r="370" spans="6:11" ht="18" customHeight="1" x14ac:dyDescent="0.3">
      <c r="G370" s="29" t="s">
        <v>3945</v>
      </c>
      <c r="H370" s="26"/>
      <c r="I370" s="26"/>
      <c r="J370" s="26"/>
      <c r="K370" s="26"/>
    </row>
    <row r="371" spans="6:11" ht="18" customHeight="1" x14ac:dyDescent="0.3">
      <c r="G371" s="29" t="s">
        <v>3946</v>
      </c>
      <c r="H371" s="26"/>
      <c r="I371" s="26"/>
      <c r="J371" s="26"/>
      <c r="K371" s="26"/>
    </row>
    <row r="372" spans="6:11" ht="18" customHeight="1" x14ac:dyDescent="0.3">
      <c r="G372" s="45" t="s">
        <v>3947</v>
      </c>
      <c r="H372" s="26"/>
      <c r="I372" s="26"/>
      <c r="J372" s="26"/>
      <c r="K372" s="26"/>
    </row>
    <row r="373" spans="6:11" ht="18" customHeight="1" x14ac:dyDescent="0.3">
      <c r="G373" s="45" t="s">
        <v>3948</v>
      </c>
      <c r="H373" s="26"/>
      <c r="I373" s="26"/>
      <c r="J373" s="26"/>
      <c r="K373" s="26"/>
    </row>
    <row r="374" spans="6:11" ht="18" customHeight="1" x14ac:dyDescent="0.3">
      <c r="G374" s="45" t="s">
        <v>3949</v>
      </c>
      <c r="H374" s="26"/>
      <c r="I374" s="26"/>
      <c r="J374" s="26"/>
      <c r="K374" s="26"/>
    </row>
    <row r="375" spans="6:11" ht="18" customHeight="1" x14ac:dyDescent="0.3">
      <c r="G375" s="45" t="s">
        <v>3950</v>
      </c>
      <c r="H375" s="26"/>
      <c r="I375" s="26"/>
      <c r="J375" s="26"/>
      <c r="K375" s="26"/>
    </row>
    <row r="376" spans="6:11" ht="18" customHeight="1" x14ac:dyDescent="0.3">
      <c r="G376" s="45" t="s">
        <v>3951</v>
      </c>
      <c r="H376" s="26"/>
      <c r="I376" s="26"/>
      <c r="J376" s="26"/>
      <c r="K376" s="26"/>
    </row>
    <row r="377" spans="6:11" ht="18" customHeight="1" x14ac:dyDescent="0.3">
      <c r="G377" s="45" t="s">
        <v>3952</v>
      </c>
      <c r="H377" s="26"/>
      <c r="I377" s="26"/>
      <c r="J377" s="26"/>
      <c r="K377" s="26"/>
    </row>
    <row r="378" spans="6:11" ht="18" customHeight="1" x14ac:dyDescent="0.3">
      <c r="G378" s="45" t="s">
        <v>3953</v>
      </c>
      <c r="H378" s="26"/>
      <c r="I378" s="26"/>
      <c r="J378" s="26"/>
      <c r="K378" s="26"/>
    </row>
    <row r="379" spans="6:11" ht="18" customHeight="1" x14ac:dyDescent="0.3">
      <c r="G379" s="45" t="s">
        <v>3954</v>
      </c>
      <c r="H379" s="26"/>
      <c r="I379" s="26"/>
      <c r="J379" s="26"/>
      <c r="K379" s="26"/>
    </row>
    <row r="380" spans="6:11" ht="18" customHeight="1" x14ac:dyDescent="0.3">
      <c r="G380" s="29" t="s">
        <v>141</v>
      </c>
      <c r="H380" s="26"/>
      <c r="I380" s="26"/>
      <c r="J380" s="26"/>
      <c r="K380" s="26"/>
    </row>
    <row r="381" spans="6:11" ht="18" customHeight="1" x14ac:dyDescent="0.3">
      <c r="G381" s="12" t="s">
        <v>3955</v>
      </c>
    </row>
    <row r="382" spans="6:11" ht="18" customHeight="1" x14ac:dyDescent="0.3">
      <c r="G382" s="13" t="s">
        <v>3956</v>
      </c>
    </row>
    <row r="383" spans="6:11" ht="18" customHeight="1" x14ac:dyDescent="0.3">
      <c r="G383" s="11" t="s">
        <v>3957</v>
      </c>
    </row>
    <row r="385" spans="4:8" ht="18" customHeight="1" x14ac:dyDescent="0.3">
      <c r="F385" s="9"/>
      <c r="G385" s="30" t="s">
        <v>3958</v>
      </c>
      <c r="H385" s="9"/>
    </row>
    <row r="386" spans="4:8" ht="18" customHeight="1" x14ac:dyDescent="0.3">
      <c r="G386" s="11" t="s">
        <v>3959</v>
      </c>
    </row>
    <row r="388" spans="4:8" ht="18" customHeight="1" x14ac:dyDescent="0.3">
      <c r="D388" s="9" t="s">
        <v>3960</v>
      </c>
      <c r="E388" s="9"/>
      <c r="F388" s="9"/>
      <c r="G388" s="9"/>
      <c r="H388" s="9"/>
    </row>
    <row r="389" spans="4:8" ht="18" customHeight="1" x14ac:dyDescent="0.3">
      <c r="F389" t="s">
        <v>3961</v>
      </c>
    </row>
    <row r="391" spans="4:8" ht="18" customHeight="1" x14ac:dyDescent="0.3">
      <c r="F391" s="11" t="s">
        <v>3962</v>
      </c>
    </row>
    <row r="392" spans="4:8" ht="18" customHeight="1" x14ac:dyDescent="0.3">
      <c r="F392" s="13" t="s">
        <v>2074</v>
      </c>
    </row>
    <row r="393" spans="4:8" ht="18" customHeight="1" x14ac:dyDescent="0.3">
      <c r="F393" s="13" t="s">
        <v>3963</v>
      </c>
    </row>
    <row r="394" spans="4:8" ht="18" customHeight="1" x14ac:dyDescent="0.3">
      <c r="F394" s="13" t="s">
        <v>3964</v>
      </c>
    </row>
    <row r="395" spans="4:8" ht="18" customHeight="1" x14ac:dyDescent="0.3">
      <c r="F395" s="13" t="s">
        <v>3965</v>
      </c>
    </row>
    <row r="396" spans="4:8" ht="18" customHeight="1" x14ac:dyDescent="0.3">
      <c r="F396" s="13" t="s">
        <v>2075</v>
      </c>
    </row>
    <row r="397" spans="4:8" ht="18" customHeight="1" x14ac:dyDescent="0.3">
      <c r="F397" s="12" t="s">
        <v>3966</v>
      </c>
    </row>
    <row r="398" spans="4:8" ht="18" customHeight="1" x14ac:dyDescent="0.3">
      <c r="F398" s="12" t="s">
        <v>646</v>
      </c>
    </row>
    <row r="399" spans="4:8" ht="18" customHeight="1" x14ac:dyDescent="0.3">
      <c r="F399" s="12" t="s">
        <v>3967</v>
      </c>
    </row>
    <row r="400" spans="4:8" ht="18" customHeight="1" x14ac:dyDescent="0.3">
      <c r="F400" s="12" t="s">
        <v>3968</v>
      </c>
    </row>
    <row r="401" spans="6:6" ht="18" customHeight="1" x14ac:dyDescent="0.3">
      <c r="F401" s="11" t="s">
        <v>3969</v>
      </c>
    </row>
    <row r="402" spans="6:6" ht="18" customHeight="1" x14ac:dyDescent="0.3">
      <c r="F402" s="13" t="s">
        <v>3970</v>
      </c>
    </row>
    <row r="403" spans="6:6" ht="18" customHeight="1" x14ac:dyDescent="0.3">
      <c r="F403" s="12" t="s">
        <v>1032</v>
      </c>
    </row>
    <row r="404" spans="6:6" ht="18" customHeight="1" x14ac:dyDescent="0.3">
      <c r="F404" s="13" t="s">
        <v>3971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400-000000000000}"/>
    <hyperlink ref="A6" location="목차!A1" display="목차!A1" xr:uid="{00000000-0004-0000-1400-000001000000}"/>
    <hyperlink ref="G6" r:id="rId1" xr:uid="{00000000-0004-0000-1400-000002000000}"/>
    <hyperlink ref="A34" location="temp!A1" display="^" xr:uid="{00000000-0004-0000-1400-000003000000}"/>
    <hyperlink ref="G5" r:id="rId2" xr:uid="{00000000-0004-0000-1400-000004000000}"/>
    <hyperlink ref="G2" r:id="rId3" xr:uid="{00000000-0004-0000-1400-000005000000}"/>
    <hyperlink ref="G3" r:id="rId4" xr:uid="{00000000-0004-0000-1400-000006000000}"/>
    <hyperlink ref="G4" r:id="rId5" xr:uid="{00000000-0004-0000-1400-000007000000}"/>
  </hyperlinks>
  <pageMargins left="0.7" right="0.7" top="0.75" bottom="0.75" header="0.3" footer="0.3"/>
  <pageSetup paperSize="9" orientation="portrait" horizontalDpi="4294967292" r:id="rId6"/>
  <drawing r:id="rId7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Q94"/>
  <sheetViews>
    <sheetView showGridLines="0" topLeftCell="A82" zoomScale="130" zoomScaleNormal="130" workbookViewId="0">
      <selection activeCell="G99" sqref="G99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7" ht="18" customHeight="1" x14ac:dyDescent="0.3">
      <c r="B7" s="9" t="s">
        <v>3686</v>
      </c>
      <c r="C7" s="9"/>
    </row>
    <row r="8" spans="1:7" ht="18" customHeight="1" x14ac:dyDescent="0.3">
      <c r="C8" t="s">
        <v>3687</v>
      </c>
    </row>
    <row r="9" spans="1:7" ht="18" customHeight="1" x14ac:dyDescent="0.3">
      <c r="E9" t="s">
        <v>3688</v>
      </c>
    </row>
    <row r="11" spans="1:7" ht="18" customHeight="1" x14ac:dyDescent="0.3">
      <c r="C11" t="s">
        <v>3689</v>
      </c>
    </row>
    <row r="12" spans="1:7" ht="18" customHeight="1" x14ac:dyDescent="0.3">
      <c r="C12" t="s">
        <v>3690</v>
      </c>
    </row>
    <row r="13" spans="1:7" ht="18" customHeight="1" x14ac:dyDescent="0.3">
      <c r="C13" t="s">
        <v>3691</v>
      </c>
    </row>
    <row r="14" spans="1:7" ht="18" customHeight="1" x14ac:dyDescent="0.3">
      <c r="C14" t="s">
        <v>3692</v>
      </c>
    </row>
    <row r="15" spans="1:7" ht="18" customHeight="1" x14ac:dyDescent="0.3">
      <c r="C15" t="s">
        <v>3693</v>
      </c>
    </row>
    <row r="17" spans="4:13" ht="18" customHeight="1" x14ac:dyDescent="0.3">
      <c r="D17" t="s">
        <v>3694</v>
      </c>
    </row>
    <row r="19" spans="4:13" ht="18" customHeight="1" x14ac:dyDescent="0.3">
      <c r="D19" s="12" t="s">
        <v>3695</v>
      </c>
    </row>
    <row r="20" spans="4:13" ht="18" customHeight="1" x14ac:dyDescent="0.3">
      <c r="D20" s="12" t="s">
        <v>3696</v>
      </c>
    </row>
    <row r="21" spans="4:13" ht="18" customHeight="1" x14ac:dyDescent="0.3">
      <c r="D21" s="12" t="s">
        <v>3697</v>
      </c>
    </row>
    <row r="22" spans="4:13" ht="18" customHeight="1" x14ac:dyDescent="0.3">
      <c r="D22" s="12" t="s">
        <v>3698</v>
      </c>
    </row>
    <row r="23" spans="4:13" ht="18" customHeight="1" x14ac:dyDescent="0.3">
      <c r="D23" s="12" t="s">
        <v>620</v>
      </c>
    </row>
    <row r="24" spans="4:13" ht="18" customHeight="1" x14ac:dyDescent="0.3">
      <c r="D24" s="12" t="s">
        <v>3770</v>
      </c>
    </row>
    <row r="25" spans="4:13" ht="18" customHeight="1" x14ac:dyDescent="0.3">
      <c r="D25" s="12" t="s">
        <v>3771</v>
      </c>
    </row>
    <row r="26" spans="4:13" ht="18" customHeight="1" x14ac:dyDescent="0.3">
      <c r="D26" s="12" t="s">
        <v>3772</v>
      </c>
    </row>
    <row r="27" spans="4:13" ht="18" customHeight="1" x14ac:dyDescent="0.3">
      <c r="D27" s="12" t="s">
        <v>612</v>
      </c>
    </row>
    <row r="28" spans="4:13" ht="18" customHeight="1" x14ac:dyDescent="0.3">
      <c r="D28" s="12" t="s">
        <v>3699</v>
      </c>
    </row>
    <row r="29" spans="4:13" ht="18" customHeight="1" x14ac:dyDescent="0.3">
      <c r="D29" s="46" t="s">
        <v>3700</v>
      </c>
      <c r="E29" s="25"/>
      <c r="F29" s="25"/>
      <c r="G29" s="25"/>
      <c r="H29" s="25"/>
      <c r="I29" s="25"/>
      <c r="J29" s="25"/>
      <c r="K29" s="25"/>
      <c r="L29" s="25"/>
      <c r="M29" s="25"/>
    </row>
    <row r="30" spans="4:13" ht="18" customHeight="1" x14ac:dyDescent="0.3">
      <c r="D30" s="46" t="s">
        <v>3701</v>
      </c>
      <c r="E30" s="25"/>
      <c r="F30" s="25"/>
      <c r="G30" s="25"/>
      <c r="H30" s="25"/>
      <c r="I30" s="25"/>
      <c r="J30" s="25"/>
      <c r="K30" s="25"/>
      <c r="L30" s="25"/>
      <c r="M30" s="25"/>
    </row>
    <row r="31" spans="4:13" ht="18" customHeight="1" x14ac:dyDescent="0.3">
      <c r="D31" s="46" t="s">
        <v>3702</v>
      </c>
      <c r="E31" s="25"/>
      <c r="F31" s="25"/>
      <c r="G31" s="25"/>
      <c r="H31" s="25"/>
      <c r="I31" s="25"/>
      <c r="J31" s="25"/>
      <c r="K31" s="25"/>
      <c r="L31" s="25"/>
      <c r="M31" s="25"/>
    </row>
    <row r="32" spans="4:13" ht="18" customHeight="1" x14ac:dyDescent="0.3">
      <c r="D32" s="12" t="s">
        <v>3703</v>
      </c>
    </row>
    <row r="33" spans="1:14" ht="18" customHeight="1" x14ac:dyDescent="0.3">
      <c r="D33" s="12" t="s">
        <v>3704</v>
      </c>
    </row>
    <row r="34" spans="1:14" ht="18" customHeight="1" x14ac:dyDescent="0.3">
      <c r="A34" s="5" t="s">
        <v>6</v>
      </c>
      <c r="D34" s="12" t="s">
        <v>3705</v>
      </c>
    </row>
    <row r="35" spans="1:14" ht="18" customHeight="1" x14ac:dyDescent="0.3">
      <c r="D35" s="12" t="s">
        <v>3706</v>
      </c>
    </row>
    <row r="36" spans="1:14" ht="18" customHeight="1" x14ac:dyDescent="0.3">
      <c r="D36" s="12" t="s">
        <v>3707</v>
      </c>
    </row>
    <row r="37" spans="1:14" ht="18" customHeight="1" x14ac:dyDescent="0.3">
      <c r="D37" s="12" t="s">
        <v>3708</v>
      </c>
    </row>
    <row r="38" spans="1:14" ht="18" customHeight="1" x14ac:dyDescent="0.3">
      <c r="D38" s="12" t="s">
        <v>3709</v>
      </c>
    </row>
    <row r="39" spans="1:14" ht="18" customHeight="1" x14ac:dyDescent="0.3">
      <c r="D39" s="12" t="s">
        <v>3710</v>
      </c>
    </row>
    <row r="40" spans="1:14" ht="18" customHeight="1" x14ac:dyDescent="0.3">
      <c r="D40" s="87" t="s">
        <v>3711</v>
      </c>
      <c r="E40" s="26"/>
      <c r="F40" s="26"/>
      <c r="G40" s="26"/>
      <c r="H40" s="26"/>
      <c r="I40" s="26"/>
      <c r="J40" s="26"/>
      <c r="K40" s="26"/>
      <c r="L40" s="26"/>
      <c r="M40" s="26"/>
      <c r="N40" s="26"/>
    </row>
    <row r="41" spans="1:14" ht="18" customHeight="1" x14ac:dyDescent="0.3">
      <c r="D41" s="12" t="s">
        <v>620</v>
      </c>
    </row>
    <row r="42" spans="1:14" ht="18" customHeight="1" x14ac:dyDescent="0.3">
      <c r="D42" s="12" t="s">
        <v>3712</v>
      </c>
    </row>
    <row r="43" spans="1:14" ht="18" customHeight="1" x14ac:dyDescent="0.3">
      <c r="D43" s="12" t="s">
        <v>3713</v>
      </c>
    </row>
    <row r="44" spans="1:14" ht="18" customHeight="1" x14ac:dyDescent="0.3">
      <c r="D44" s="87" t="s">
        <v>3714</v>
      </c>
      <c r="E44" s="26"/>
      <c r="F44" s="26"/>
      <c r="G44" s="26"/>
      <c r="H44" s="26"/>
      <c r="I44" s="26"/>
      <c r="J44" s="26"/>
      <c r="K44" s="26"/>
      <c r="L44" s="26"/>
      <c r="M44" s="26"/>
      <c r="N44" s="26"/>
    </row>
    <row r="45" spans="1:14" ht="18" customHeight="1" x14ac:dyDescent="0.3">
      <c r="D45" s="87" t="s">
        <v>3715</v>
      </c>
      <c r="E45" s="26"/>
      <c r="F45" s="26"/>
      <c r="G45" s="26"/>
      <c r="H45" s="26"/>
      <c r="I45" s="26"/>
      <c r="J45" s="26"/>
      <c r="K45" s="26"/>
      <c r="L45" s="26"/>
      <c r="M45" s="26"/>
      <c r="N45" s="26"/>
    </row>
    <row r="46" spans="1:14" ht="18" customHeight="1" x14ac:dyDescent="0.3">
      <c r="D46" s="12" t="s">
        <v>3716</v>
      </c>
    </row>
    <row r="47" spans="1:14" ht="18" customHeight="1" x14ac:dyDescent="0.3">
      <c r="D47" s="12" t="s">
        <v>3717</v>
      </c>
    </row>
    <row r="48" spans="1:14" ht="18" customHeight="1" x14ac:dyDescent="0.3">
      <c r="D48" s="11" t="s">
        <v>3718</v>
      </c>
    </row>
    <row r="49" spans="4:5" ht="18" customHeight="1" x14ac:dyDescent="0.3">
      <c r="D49" s="13" t="s">
        <v>3719</v>
      </c>
    </row>
    <row r="50" spans="4:5" ht="18" customHeight="1" x14ac:dyDescent="0.3">
      <c r="D50" s="11" t="s">
        <v>3720</v>
      </c>
    </row>
    <row r="51" spans="4:5" ht="18" customHeight="1" x14ac:dyDescent="0.3">
      <c r="D51" s="13" t="s">
        <v>3721</v>
      </c>
    </row>
    <row r="52" spans="4:5" ht="18" customHeight="1" x14ac:dyDescent="0.3">
      <c r="D52" s="12" t="s">
        <v>3722</v>
      </c>
    </row>
    <row r="53" spans="4:5" ht="18" customHeight="1" x14ac:dyDescent="0.3">
      <c r="E53" t="s">
        <v>3723</v>
      </c>
    </row>
    <row r="76" spans="4:9" ht="18" customHeight="1" x14ac:dyDescent="0.3">
      <c r="D76" s="12" t="s">
        <v>3724</v>
      </c>
    </row>
    <row r="77" spans="4:9" ht="18" customHeight="1" x14ac:dyDescent="0.3">
      <c r="D77" s="12" t="s">
        <v>3725</v>
      </c>
    </row>
    <row r="78" spans="4:9" ht="18" customHeight="1" x14ac:dyDescent="0.3">
      <c r="D78" s="87" t="s">
        <v>3726</v>
      </c>
      <c r="E78" s="26"/>
      <c r="F78" s="26"/>
      <c r="G78" s="26"/>
      <c r="H78" s="26"/>
      <c r="I78" s="26"/>
    </row>
    <row r="79" spans="4:9" ht="18" customHeight="1" x14ac:dyDescent="0.3">
      <c r="D79" s="12" t="s">
        <v>3727</v>
      </c>
    </row>
    <row r="80" spans="4:9" ht="18" customHeight="1" x14ac:dyDescent="0.3">
      <c r="D80" s="12" t="s">
        <v>3728</v>
      </c>
    </row>
    <row r="81" spans="4:17" ht="18" customHeight="1" x14ac:dyDescent="0.3">
      <c r="D81" s="12" t="s">
        <v>620</v>
      </c>
    </row>
    <row r="82" spans="4:17" ht="18" customHeight="1" x14ac:dyDescent="0.3">
      <c r="D82" s="87" t="s">
        <v>3729</v>
      </c>
      <c r="E82" s="26"/>
      <c r="F82" s="26"/>
      <c r="G82" s="26"/>
      <c r="H82" s="26"/>
      <c r="I82" s="26"/>
      <c r="J82" s="26"/>
      <c r="K82" s="26"/>
    </row>
    <row r="83" spans="4:17" ht="18" customHeight="1" x14ac:dyDescent="0.3">
      <c r="D83" s="12" t="s">
        <v>3730</v>
      </c>
    </row>
    <row r="84" spans="4:17" ht="18" customHeight="1" x14ac:dyDescent="0.3">
      <c r="D84" s="87" t="s">
        <v>3731</v>
      </c>
      <c r="E84" s="26"/>
      <c r="F84" s="26"/>
      <c r="G84" s="26"/>
      <c r="H84" s="26"/>
      <c r="I84" s="26"/>
      <c r="J84" s="26"/>
      <c r="K84" s="26"/>
      <c r="L84" s="26"/>
      <c r="M84" s="26"/>
      <c r="N84" s="26"/>
      <c r="O84" s="26"/>
      <c r="P84" s="26"/>
      <c r="Q84" s="26"/>
    </row>
    <row r="85" spans="4:17" ht="18" customHeight="1" x14ac:dyDescent="0.3">
      <c r="D85" s="87" t="s">
        <v>3732</v>
      </c>
      <c r="E85" s="26"/>
      <c r="F85" s="26"/>
      <c r="G85" s="26"/>
      <c r="H85" s="26"/>
      <c r="I85" s="26"/>
      <c r="J85" s="26"/>
      <c r="K85" s="26"/>
      <c r="L85" s="26"/>
      <c r="M85" s="26"/>
      <c r="N85" s="26"/>
      <c r="O85" s="26"/>
      <c r="P85" s="26"/>
      <c r="Q85" s="26"/>
    </row>
    <row r="86" spans="4:17" ht="18" customHeight="1" x14ac:dyDescent="0.3">
      <c r="D86" s="12" t="s">
        <v>3733</v>
      </c>
    </row>
    <row r="87" spans="4:17" ht="18" customHeight="1" x14ac:dyDescent="0.3">
      <c r="D87" s="12" t="s">
        <v>3734</v>
      </c>
    </row>
    <row r="90" spans="4:17" ht="18" customHeight="1" x14ac:dyDescent="0.3">
      <c r="D90" s="52" t="s">
        <v>3735</v>
      </c>
      <c r="E90" s="9"/>
    </row>
    <row r="91" spans="4:17" ht="18" customHeight="1" x14ac:dyDescent="0.3">
      <c r="E91" s="80" t="s">
        <v>3773</v>
      </c>
    </row>
    <row r="93" spans="4:17" ht="18" customHeight="1" x14ac:dyDescent="0.3">
      <c r="E93" s="26" t="s">
        <v>3736</v>
      </c>
      <c r="F93" s="26"/>
      <c r="G93" s="26"/>
      <c r="H93" s="26"/>
      <c r="I93" s="26"/>
      <c r="J93" s="26"/>
      <c r="K93" s="26"/>
      <c r="L93" s="26"/>
      <c r="M93" s="26"/>
    </row>
    <row r="94" spans="4:17" ht="18" customHeight="1" x14ac:dyDescent="0.3">
      <c r="E94" s="32" t="s">
        <v>3737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500-000000000000}"/>
    <hyperlink ref="A6" location="목차!A1" display="목차!A1" xr:uid="{00000000-0004-0000-1500-000001000000}"/>
    <hyperlink ref="G6" r:id="rId1" xr:uid="{00000000-0004-0000-1500-000002000000}"/>
    <hyperlink ref="A34" location="temp!A1" display="^" xr:uid="{00000000-0004-0000-1500-000003000000}"/>
    <hyperlink ref="G5" r:id="rId2" xr:uid="{00000000-0004-0000-1500-000004000000}"/>
    <hyperlink ref="G2" r:id="rId3" xr:uid="{00000000-0004-0000-1500-000005000000}"/>
    <hyperlink ref="G3" r:id="rId4" xr:uid="{00000000-0004-0000-1500-000006000000}"/>
    <hyperlink ref="G4" r:id="rId5" xr:uid="{00000000-0004-0000-1500-000007000000}"/>
  </hyperlinks>
  <pageMargins left="0.7" right="0.7" top="0.75" bottom="0.75" header="0.3" footer="0.3"/>
  <pageSetup paperSize="9" orientation="portrait" horizontalDpi="4294967292" r:id="rId6"/>
  <drawing r:id="rId7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X845"/>
  <sheetViews>
    <sheetView showGridLines="0" topLeftCell="A175" zoomScale="130" zoomScaleNormal="130" workbookViewId="0">
      <selection activeCell="F191" sqref="F191:I191"/>
    </sheetView>
  </sheetViews>
  <sheetFormatPr defaultColWidth="5.625" defaultRowHeight="18" customHeight="1" x14ac:dyDescent="0.3"/>
  <cols>
    <col min="1" max="1" width="4.625" customWidth="1"/>
    <col min="9" max="9" width="7.5" bestFit="1" customWidth="1"/>
  </cols>
  <sheetData>
    <row r="1" spans="1:12" ht="18" customHeight="1" x14ac:dyDescent="0.3">
      <c r="A1" s="145" t="s">
        <v>2</v>
      </c>
    </row>
    <row r="2" spans="1:12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12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12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12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12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12" ht="18" customHeight="1" x14ac:dyDescent="0.3">
      <c r="B7" s="9" t="s">
        <v>3283</v>
      </c>
      <c r="C7" s="9"/>
      <c r="D7" s="9"/>
    </row>
    <row r="8" spans="1:12" ht="18" customHeight="1" x14ac:dyDescent="0.3">
      <c r="C8" t="s">
        <v>3284</v>
      </c>
    </row>
    <row r="9" spans="1:12" ht="18" customHeight="1" x14ac:dyDescent="0.3">
      <c r="C9" t="s">
        <v>3285</v>
      </c>
    </row>
    <row r="10" spans="1:12" ht="18" customHeight="1" x14ac:dyDescent="0.3">
      <c r="D10" t="s">
        <v>3286</v>
      </c>
    </row>
    <row r="11" spans="1:12" ht="18" customHeight="1" x14ac:dyDescent="0.3">
      <c r="D11" t="s">
        <v>3287</v>
      </c>
    </row>
    <row r="12" spans="1:12" ht="18" customHeight="1" x14ac:dyDescent="0.3">
      <c r="D12" t="s">
        <v>3288</v>
      </c>
      <c r="F12" t="s">
        <v>3289</v>
      </c>
      <c r="H12" s="25"/>
      <c r="I12" s="25"/>
      <c r="J12" s="25"/>
      <c r="K12" s="25"/>
      <c r="L12" s="25"/>
    </row>
    <row r="13" spans="1:12" ht="18" customHeight="1" x14ac:dyDescent="0.3">
      <c r="H13" s="25" t="s">
        <v>3291</v>
      </c>
      <c r="I13" s="25"/>
      <c r="J13" s="25"/>
      <c r="K13" s="25"/>
      <c r="L13" s="25"/>
    </row>
    <row r="14" spans="1:12" ht="18" customHeight="1" x14ac:dyDescent="0.3">
      <c r="H14" s="25" t="s">
        <v>3290</v>
      </c>
      <c r="I14" s="25"/>
      <c r="J14" s="25"/>
      <c r="K14" s="25"/>
      <c r="L14" s="25"/>
    </row>
    <row r="16" spans="1:12" ht="18" customHeight="1" x14ac:dyDescent="0.3">
      <c r="C16" s="25" t="s">
        <v>3292</v>
      </c>
      <c r="D16" s="25"/>
      <c r="E16" s="25"/>
      <c r="F16" s="25"/>
      <c r="G16" s="25"/>
      <c r="H16" s="25"/>
      <c r="I16" s="25"/>
      <c r="J16" s="25"/>
    </row>
    <row r="17" spans="4:4" ht="18" customHeight="1" x14ac:dyDescent="0.3">
      <c r="D17" t="s">
        <v>3293</v>
      </c>
    </row>
    <row r="18" spans="4:4" ht="18" customHeight="1" x14ac:dyDescent="0.3">
      <c r="D18" t="s">
        <v>3294</v>
      </c>
    </row>
    <row r="20" spans="4:4" ht="18" customHeight="1" x14ac:dyDescent="0.3">
      <c r="D20" s="12" t="s">
        <v>1723</v>
      </c>
    </row>
    <row r="21" spans="4:4" ht="18" customHeight="1" x14ac:dyDescent="0.3">
      <c r="D21" s="12" t="s">
        <v>905</v>
      </c>
    </row>
    <row r="22" spans="4:4" ht="18" customHeight="1" x14ac:dyDescent="0.3">
      <c r="D22" s="12" t="s">
        <v>3295</v>
      </c>
    </row>
    <row r="23" spans="4:4" ht="18" customHeight="1" x14ac:dyDescent="0.3">
      <c r="D23" s="12" t="s">
        <v>612</v>
      </c>
    </row>
    <row r="24" spans="4:4" ht="18" customHeight="1" x14ac:dyDescent="0.3">
      <c r="D24" s="12" t="s">
        <v>2845</v>
      </c>
    </row>
    <row r="25" spans="4:4" ht="18" customHeight="1" x14ac:dyDescent="0.3">
      <c r="D25" s="12" t="s">
        <v>905</v>
      </c>
    </row>
    <row r="26" spans="4:4" ht="18" customHeight="1" x14ac:dyDescent="0.3">
      <c r="D26" s="12" t="s">
        <v>3296</v>
      </c>
    </row>
    <row r="27" spans="4:4" ht="18" customHeight="1" x14ac:dyDescent="0.3">
      <c r="D27" s="12" t="s">
        <v>612</v>
      </c>
    </row>
    <row r="28" spans="4:4" ht="18" customHeight="1" x14ac:dyDescent="0.3">
      <c r="D28" s="12" t="s">
        <v>3297</v>
      </c>
    </row>
    <row r="29" spans="4:4" ht="18" customHeight="1" x14ac:dyDescent="0.3">
      <c r="D29" s="12" t="s">
        <v>3298</v>
      </c>
    </row>
    <row r="30" spans="4:4" ht="18" customHeight="1" x14ac:dyDescent="0.3">
      <c r="D30" s="12" t="s">
        <v>3299</v>
      </c>
    </row>
    <row r="31" spans="4:4" ht="18" customHeight="1" x14ac:dyDescent="0.3">
      <c r="D31" s="12" t="s">
        <v>3300</v>
      </c>
    </row>
    <row r="32" spans="4:4" ht="18" customHeight="1" x14ac:dyDescent="0.3">
      <c r="D32" s="12" t="s">
        <v>3301</v>
      </c>
    </row>
    <row r="33" spans="1:14" ht="18" customHeight="1" x14ac:dyDescent="0.3">
      <c r="D33" s="11" t="s">
        <v>140</v>
      </c>
    </row>
    <row r="34" spans="1:14" ht="18" customHeight="1" x14ac:dyDescent="0.3">
      <c r="A34" s="5" t="s">
        <v>6</v>
      </c>
      <c r="D34" s="11" t="s">
        <v>196</v>
      </c>
    </row>
    <row r="35" spans="1:14" ht="18" customHeight="1" x14ac:dyDescent="0.3">
      <c r="D35" s="11" t="s">
        <v>3302</v>
      </c>
      <c r="F35" s="25"/>
      <c r="G35" s="25"/>
      <c r="H35" s="25"/>
      <c r="I35" s="25"/>
    </row>
    <row r="36" spans="1:14" ht="18" customHeight="1" x14ac:dyDescent="0.3">
      <c r="D36" s="13" t="s">
        <v>3303</v>
      </c>
      <c r="F36" s="25"/>
      <c r="G36" s="25"/>
      <c r="H36" s="25"/>
      <c r="I36" s="25"/>
    </row>
    <row r="37" spans="1:14" ht="18" customHeight="1" x14ac:dyDescent="0.3">
      <c r="D37" s="13" t="s">
        <v>3304</v>
      </c>
      <c r="F37" s="25"/>
      <c r="G37" s="25"/>
      <c r="H37" s="25"/>
      <c r="I37" s="25"/>
    </row>
    <row r="38" spans="1:14" ht="18" customHeight="1" x14ac:dyDescent="0.3">
      <c r="D38" s="13" t="s">
        <v>3305</v>
      </c>
    </row>
    <row r="40" spans="1:14" ht="18" customHeight="1" x14ac:dyDescent="0.3">
      <c r="D40" s="13" t="s">
        <v>3306</v>
      </c>
    </row>
    <row r="41" spans="1:14" ht="18" customHeight="1" x14ac:dyDescent="0.3">
      <c r="D41" s="13" t="s">
        <v>3307</v>
      </c>
    </row>
    <row r="42" spans="1:14" ht="18" customHeight="1" x14ac:dyDescent="0.3">
      <c r="D42" s="13" t="s">
        <v>3308</v>
      </c>
    </row>
    <row r="44" spans="1:14" ht="18" customHeight="1" x14ac:dyDescent="0.3">
      <c r="D44" s="89" t="s">
        <v>3309</v>
      </c>
      <c r="E44" s="88"/>
      <c r="F44" s="88"/>
      <c r="G44" s="88"/>
      <c r="H44" s="88"/>
      <c r="I44" s="88"/>
      <c r="J44" s="88"/>
      <c r="K44" s="88"/>
      <c r="L44" s="88"/>
      <c r="M44" s="88"/>
      <c r="N44" s="88"/>
    </row>
    <row r="45" spans="1:14" ht="18" customHeight="1" x14ac:dyDescent="0.3">
      <c r="D45" s="11" t="s">
        <v>3310</v>
      </c>
    </row>
    <row r="46" spans="1:14" ht="18" customHeight="1" x14ac:dyDescent="0.3">
      <c r="D46" s="13" t="s">
        <v>503</v>
      </c>
    </row>
    <row r="47" spans="1:14" ht="18" customHeight="1" x14ac:dyDescent="0.3">
      <c r="D47" s="13" t="s">
        <v>3311</v>
      </c>
    </row>
    <row r="48" spans="1:14" ht="18" customHeight="1" x14ac:dyDescent="0.3">
      <c r="D48" s="13" t="s">
        <v>3312</v>
      </c>
    </row>
    <row r="49" spans="4:19" ht="18" customHeight="1" x14ac:dyDescent="0.3">
      <c r="D49" s="13" t="s">
        <v>3313</v>
      </c>
    </row>
    <row r="50" spans="4:19" ht="18" customHeight="1" x14ac:dyDescent="0.3">
      <c r="D50" s="13" t="s">
        <v>2888</v>
      </c>
    </row>
    <row r="51" spans="4:19" ht="18" customHeight="1" x14ac:dyDescent="0.3">
      <c r="D51" s="13" t="s">
        <v>3314</v>
      </c>
    </row>
    <row r="52" spans="4:19" ht="18" customHeight="1" x14ac:dyDescent="0.3">
      <c r="D52" s="12" t="s">
        <v>236</v>
      </c>
    </row>
    <row r="53" spans="4:19" ht="18" customHeight="1" x14ac:dyDescent="0.3">
      <c r="D53" s="13" t="s">
        <v>3315</v>
      </c>
    </row>
    <row r="54" spans="4:19" ht="18" customHeight="1" x14ac:dyDescent="0.3">
      <c r="D54" s="13" t="s">
        <v>3316</v>
      </c>
    </row>
    <row r="57" spans="4:19" ht="18" customHeight="1" x14ac:dyDescent="0.3">
      <c r="D57" s="9" t="s">
        <v>3317</v>
      </c>
      <c r="E57" s="9"/>
      <c r="F57" s="9"/>
      <c r="G57" s="9"/>
      <c r="H57" s="9"/>
      <c r="I57" s="9"/>
      <c r="J57" s="9"/>
    </row>
    <row r="58" spans="4:19" ht="18" customHeight="1" x14ac:dyDescent="0.3">
      <c r="E58" t="s">
        <v>3318</v>
      </c>
    </row>
    <row r="59" spans="4:19" ht="18" customHeight="1" x14ac:dyDescent="0.3">
      <c r="E59" s="184" t="s">
        <v>3319</v>
      </c>
      <c r="F59" s="184"/>
      <c r="G59" s="184"/>
      <c r="H59" s="184"/>
      <c r="I59" s="184" t="s">
        <v>3320</v>
      </c>
      <c r="J59" s="184"/>
      <c r="K59" s="184"/>
      <c r="L59" s="184"/>
      <c r="M59" s="184"/>
      <c r="N59" s="184"/>
      <c r="O59" s="184"/>
      <c r="P59" s="184"/>
      <c r="Q59" s="184"/>
      <c r="R59" s="184"/>
      <c r="S59" s="184"/>
    </row>
    <row r="60" spans="4:19" ht="18" customHeight="1" x14ac:dyDescent="0.3">
      <c r="E60" s="195" t="s">
        <v>3321</v>
      </c>
      <c r="F60" s="148"/>
      <c r="G60" s="148"/>
      <c r="H60" s="148"/>
      <c r="I60" s="150" t="s">
        <v>3322</v>
      </c>
      <c r="J60" s="150"/>
      <c r="K60" s="150"/>
      <c r="L60" s="150"/>
      <c r="M60" s="150"/>
      <c r="N60" s="150"/>
      <c r="O60" s="150"/>
      <c r="P60" s="150"/>
      <c r="Q60" s="150"/>
      <c r="R60" s="150"/>
      <c r="S60" s="150"/>
    </row>
    <row r="61" spans="4:19" ht="18" customHeight="1" x14ac:dyDescent="0.3">
      <c r="E61" s="148" t="s">
        <v>3332</v>
      </c>
      <c r="F61" s="148"/>
      <c r="G61" s="148"/>
      <c r="H61" s="148"/>
      <c r="I61" s="150" t="s">
        <v>3323</v>
      </c>
      <c r="J61" s="150"/>
      <c r="K61" s="150"/>
      <c r="L61" s="150"/>
      <c r="M61" s="150"/>
      <c r="N61" s="150"/>
      <c r="O61" s="150"/>
      <c r="P61" s="150"/>
      <c r="Q61" s="150"/>
      <c r="R61" s="150"/>
      <c r="S61" s="150"/>
    </row>
    <row r="62" spans="4:19" ht="18" customHeight="1" x14ac:dyDescent="0.3">
      <c r="E62" s="148" t="s">
        <v>3324</v>
      </c>
      <c r="F62" s="148"/>
      <c r="G62" s="148"/>
      <c r="H62" s="148"/>
      <c r="I62" s="150" t="s">
        <v>3325</v>
      </c>
      <c r="J62" s="150"/>
      <c r="K62" s="150"/>
      <c r="L62" s="150"/>
      <c r="M62" s="150"/>
      <c r="N62" s="150"/>
      <c r="O62" s="150"/>
      <c r="P62" s="150"/>
      <c r="Q62" s="150"/>
      <c r="R62" s="150"/>
      <c r="S62" s="150"/>
    </row>
    <row r="63" spans="4:19" ht="18" customHeight="1" x14ac:dyDescent="0.3">
      <c r="E63" s="148" t="s">
        <v>3326</v>
      </c>
      <c r="F63" s="148"/>
      <c r="G63" s="148"/>
      <c r="H63" s="148"/>
      <c r="I63" s="150" t="s">
        <v>3327</v>
      </c>
      <c r="J63" s="150"/>
      <c r="K63" s="150"/>
      <c r="L63" s="150"/>
      <c r="M63" s="150"/>
      <c r="N63" s="150"/>
      <c r="O63" s="150"/>
      <c r="P63" s="150"/>
      <c r="Q63" s="150"/>
      <c r="R63" s="150"/>
      <c r="S63" s="150"/>
    </row>
    <row r="64" spans="4:19" ht="18" customHeight="1" x14ac:dyDescent="0.3">
      <c r="E64" s="148" t="s">
        <v>3328</v>
      </c>
      <c r="F64" s="148"/>
      <c r="G64" s="148"/>
      <c r="H64" s="148"/>
      <c r="I64" s="150" t="s">
        <v>3329</v>
      </c>
      <c r="J64" s="150"/>
      <c r="K64" s="150"/>
      <c r="L64" s="150"/>
      <c r="M64" s="150"/>
      <c r="N64" s="150"/>
      <c r="O64" s="150"/>
      <c r="P64" s="150"/>
      <c r="Q64" s="150"/>
      <c r="R64" s="150"/>
      <c r="S64" s="150"/>
    </row>
    <row r="65" spans="5:19" ht="18" customHeight="1" x14ac:dyDescent="0.3">
      <c r="E65" s="148" t="s">
        <v>3330</v>
      </c>
      <c r="F65" s="148"/>
      <c r="G65" s="148"/>
      <c r="H65" s="148"/>
      <c r="I65" s="150" t="s">
        <v>3331</v>
      </c>
      <c r="J65" s="150"/>
      <c r="K65" s="150"/>
      <c r="L65" s="150"/>
      <c r="M65" s="150"/>
      <c r="N65" s="150"/>
      <c r="O65" s="150"/>
      <c r="P65" s="150"/>
      <c r="Q65" s="150"/>
      <c r="R65" s="150"/>
      <c r="S65" s="150"/>
    </row>
    <row r="82" spans="5:5" ht="18" customHeight="1" x14ac:dyDescent="0.3">
      <c r="E82" s="13" t="s">
        <v>3333</v>
      </c>
    </row>
    <row r="83" spans="5:5" ht="18" customHeight="1" x14ac:dyDescent="0.3">
      <c r="E83" s="13" t="s">
        <v>3334</v>
      </c>
    </row>
    <row r="84" spans="5:5" ht="18" customHeight="1" x14ac:dyDescent="0.3">
      <c r="E84" s="11" t="s">
        <v>3335</v>
      </c>
    </row>
    <row r="85" spans="5:5" ht="18" customHeight="1" x14ac:dyDescent="0.3">
      <c r="E85" s="13" t="s">
        <v>3336</v>
      </c>
    </row>
    <row r="86" spans="5:5" ht="18" customHeight="1" x14ac:dyDescent="0.3">
      <c r="E86" s="13" t="s">
        <v>3337</v>
      </c>
    </row>
    <row r="87" spans="5:5" ht="18" customHeight="1" x14ac:dyDescent="0.3">
      <c r="E87" s="13" t="s">
        <v>3338</v>
      </c>
    </row>
    <row r="88" spans="5:5" ht="18" customHeight="1" x14ac:dyDescent="0.3">
      <c r="E88" s="13" t="s">
        <v>3339</v>
      </c>
    </row>
    <row r="89" spans="5:5" ht="18" customHeight="1" x14ac:dyDescent="0.3">
      <c r="E89" s="13" t="s">
        <v>3340</v>
      </c>
    </row>
    <row r="90" spans="5:5" ht="18" customHeight="1" x14ac:dyDescent="0.3">
      <c r="E90" s="13" t="s">
        <v>197</v>
      </c>
    </row>
    <row r="91" spans="5:5" ht="18" customHeight="1" x14ac:dyDescent="0.3">
      <c r="E91" s="13" t="s">
        <v>3341</v>
      </c>
    </row>
    <row r="92" spans="5:5" ht="18" customHeight="1" x14ac:dyDescent="0.3">
      <c r="E92" s="12" t="s">
        <v>3342</v>
      </c>
    </row>
    <row r="93" spans="5:5" ht="18" customHeight="1" x14ac:dyDescent="0.3">
      <c r="E93" s="13" t="s">
        <v>3343</v>
      </c>
    </row>
    <row r="94" spans="5:5" ht="18" customHeight="1" x14ac:dyDescent="0.3">
      <c r="E94" s="13" t="s">
        <v>3344</v>
      </c>
    </row>
    <row r="117" spans="5:5" ht="18" customHeight="1" x14ac:dyDescent="0.3">
      <c r="E117" s="13" t="s">
        <v>3345</v>
      </c>
    </row>
    <row r="118" spans="5:5" ht="18" customHeight="1" x14ac:dyDescent="0.3">
      <c r="E118" s="13" t="s">
        <v>3346</v>
      </c>
    </row>
    <row r="119" spans="5:5" ht="18" customHeight="1" x14ac:dyDescent="0.3">
      <c r="E119" s="13" t="s">
        <v>3347</v>
      </c>
    </row>
    <row r="120" spans="5:5" ht="18" customHeight="1" x14ac:dyDescent="0.3">
      <c r="E120" s="11" t="s">
        <v>3348</v>
      </c>
    </row>
    <row r="121" spans="5:5" ht="18" customHeight="1" x14ac:dyDescent="0.3">
      <c r="E121" s="13" t="s">
        <v>3349</v>
      </c>
    </row>
    <row r="122" spans="5:5" ht="18" customHeight="1" x14ac:dyDescent="0.3">
      <c r="E122" s="13" t="s">
        <v>3350</v>
      </c>
    </row>
    <row r="123" spans="5:5" ht="18" customHeight="1" x14ac:dyDescent="0.3">
      <c r="E123" s="13" t="s">
        <v>3351</v>
      </c>
    </row>
    <row r="124" spans="5:5" ht="18" customHeight="1" x14ac:dyDescent="0.3">
      <c r="E124" s="13" t="s">
        <v>3352</v>
      </c>
    </row>
    <row r="125" spans="5:5" ht="18" customHeight="1" x14ac:dyDescent="0.3">
      <c r="E125" s="13" t="s">
        <v>3353</v>
      </c>
    </row>
    <row r="126" spans="5:5" ht="18" customHeight="1" x14ac:dyDescent="0.3">
      <c r="E126" s="13" t="s">
        <v>197</v>
      </c>
    </row>
    <row r="127" spans="5:5" ht="18" customHeight="1" x14ac:dyDescent="0.3">
      <c r="E127" s="13" t="s">
        <v>3354</v>
      </c>
    </row>
    <row r="128" spans="5:5" ht="18" customHeight="1" x14ac:dyDescent="0.3">
      <c r="E128" s="12" t="s">
        <v>3355</v>
      </c>
    </row>
    <row r="129" spans="5:5" ht="18" customHeight="1" x14ac:dyDescent="0.3">
      <c r="E129" s="13" t="s">
        <v>3356</v>
      </c>
    </row>
    <row r="130" spans="5:5" ht="18" customHeight="1" x14ac:dyDescent="0.3">
      <c r="E130" s="13" t="s">
        <v>3357</v>
      </c>
    </row>
    <row r="131" spans="5:5" ht="18" customHeight="1" x14ac:dyDescent="0.3">
      <c r="E131" s="13" t="s">
        <v>3358</v>
      </c>
    </row>
    <row r="132" spans="5:5" ht="18" customHeight="1" x14ac:dyDescent="0.3">
      <c r="E132" s="13" t="s">
        <v>3359</v>
      </c>
    </row>
    <row r="133" spans="5:5" ht="18" customHeight="1" x14ac:dyDescent="0.3">
      <c r="E133" s="13" t="s">
        <v>3360</v>
      </c>
    </row>
    <row r="134" spans="5:5" ht="18" customHeight="1" x14ac:dyDescent="0.3">
      <c r="E134" s="13" t="s">
        <v>3361</v>
      </c>
    </row>
    <row r="135" spans="5:5" ht="18" customHeight="1" x14ac:dyDescent="0.3">
      <c r="E135" s="13" t="s">
        <v>3362</v>
      </c>
    </row>
    <row r="136" spans="5:5" ht="18" customHeight="1" x14ac:dyDescent="0.3">
      <c r="E136" s="13" t="s">
        <v>3363</v>
      </c>
    </row>
    <row r="137" spans="5:5" ht="18" customHeight="1" x14ac:dyDescent="0.3">
      <c r="E137" s="13" t="s">
        <v>3364</v>
      </c>
    </row>
    <row r="138" spans="5:5" ht="18" customHeight="1" x14ac:dyDescent="0.3">
      <c r="E138" s="13" t="s">
        <v>3365</v>
      </c>
    </row>
    <row r="139" spans="5:5" ht="18" customHeight="1" x14ac:dyDescent="0.3">
      <c r="E139" s="13" t="s">
        <v>3366</v>
      </c>
    </row>
    <row r="140" spans="5:5" ht="18" customHeight="1" x14ac:dyDescent="0.3">
      <c r="E140" s="28" t="s">
        <v>442</v>
      </c>
    </row>
    <row r="163" spans="5:11" ht="18" customHeight="1" x14ac:dyDescent="0.3">
      <c r="E163" s="11" t="s">
        <v>3367</v>
      </c>
    </row>
    <row r="164" spans="5:11" ht="18" customHeight="1" x14ac:dyDescent="0.3">
      <c r="E164" s="13" t="s">
        <v>3368</v>
      </c>
    </row>
    <row r="165" spans="5:11" ht="18" customHeight="1" x14ac:dyDescent="0.3">
      <c r="E165" s="11" t="s">
        <v>592</v>
      </c>
    </row>
    <row r="166" spans="5:11" ht="18" customHeight="1" x14ac:dyDescent="0.3">
      <c r="E166" s="11" t="s">
        <v>3369</v>
      </c>
      <c r="G166" s="25"/>
      <c r="H166" s="25"/>
      <c r="I166" s="25"/>
      <c r="J166" s="25"/>
      <c r="K166" s="25"/>
    </row>
    <row r="167" spans="5:11" ht="18" customHeight="1" x14ac:dyDescent="0.3">
      <c r="E167" s="13" t="s">
        <v>3370</v>
      </c>
      <c r="G167" s="25"/>
      <c r="H167" s="25"/>
      <c r="I167" s="25"/>
      <c r="J167" s="25"/>
      <c r="K167" s="25"/>
    </row>
    <row r="168" spans="5:11" ht="18" customHeight="1" x14ac:dyDescent="0.3">
      <c r="E168" s="13" t="s">
        <v>3371</v>
      </c>
      <c r="G168" s="25"/>
      <c r="H168" s="25"/>
      <c r="I168" s="25"/>
      <c r="J168" s="25"/>
      <c r="K168" s="25"/>
    </row>
    <row r="169" spans="5:11" ht="18" customHeight="1" x14ac:dyDescent="0.3">
      <c r="E169" s="13" t="s">
        <v>3372</v>
      </c>
    </row>
    <row r="170" spans="5:11" ht="18" customHeight="1" x14ac:dyDescent="0.3">
      <c r="E170" s="13" t="s">
        <v>3373</v>
      </c>
    </row>
    <row r="171" spans="5:11" ht="18" customHeight="1" x14ac:dyDescent="0.3">
      <c r="E171" s="12" t="s">
        <v>3374</v>
      </c>
    </row>
    <row r="172" spans="5:11" ht="18" customHeight="1" x14ac:dyDescent="0.3">
      <c r="E172" s="13" t="s">
        <v>3375</v>
      </c>
    </row>
    <row r="173" spans="5:11" ht="18" customHeight="1" x14ac:dyDescent="0.3">
      <c r="E173" s="13" t="s">
        <v>3376</v>
      </c>
    </row>
    <row r="174" spans="5:11" ht="18" customHeight="1" x14ac:dyDescent="0.3">
      <c r="E174" s="13" t="s">
        <v>3377</v>
      </c>
    </row>
    <row r="175" spans="5:11" ht="18" customHeight="1" x14ac:dyDescent="0.3">
      <c r="E175" s="13" t="s">
        <v>3378</v>
      </c>
    </row>
    <row r="176" spans="5:11" ht="18" customHeight="1" x14ac:dyDescent="0.3">
      <c r="E176" s="13" t="s">
        <v>3379</v>
      </c>
    </row>
    <row r="177" spans="5:21" ht="18" customHeight="1" x14ac:dyDescent="0.3">
      <c r="E177" s="13" t="s">
        <v>3380</v>
      </c>
    </row>
    <row r="178" spans="5:21" ht="18" customHeight="1" x14ac:dyDescent="0.3">
      <c r="E178" s="13" t="s">
        <v>3381</v>
      </c>
    </row>
    <row r="179" spans="5:21" ht="18" customHeight="1" x14ac:dyDescent="0.3">
      <c r="E179" s="13" t="s">
        <v>3382</v>
      </c>
    </row>
    <row r="180" spans="5:21" ht="18" customHeight="1" x14ac:dyDescent="0.3">
      <c r="E180" s="28" t="s">
        <v>394</v>
      </c>
    </row>
    <row r="182" spans="5:21" ht="18" customHeight="1" x14ac:dyDescent="0.3">
      <c r="E182" s="45" t="s">
        <v>3383</v>
      </c>
      <c r="F182" s="26"/>
      <c r="G182" s="26"/>
      <c r="H182" s="26"/>
      <c r="I182" s="26"/>
      <c r="J182" s="26"/>
    </row>
    <row r="183" spans="5:21" ht="18" customHeight="1" x14ac:dyDescent="0.3">
      <c r="F183" t="s">
        <v>3384</v>
      </c>
    </row>
    <row r="185" spans="5:21" ht="18" customHeight="1" x14ac:dyDescent="0.3">
      <c r="F185" s="196" t="s">
        <v>3385</v>
      </c>
      <c r="G185" s="196"/>
      <c r="H185" s="196"/>
      <c r="I185" s="196"/>
      <c r="J185" s="196" t="s">
        <v>1000</v>
      </c>
      <c r="K185" s="196"/>
      <c r="L185" s="196"/>
      <c r="M185" s="196"/>
      <c r="N185" s="196"/>
      <c r="O185" s="196"/>
      <c r="P185" s="196"/>
      <c r="Q185" s="196"/>
      <c r="R185" s="196"/>
      <c r="S185" s="196"/>
      <c r="T185" s="196"/>
    </row>
    <row r="186" spans="5:21" ht="18" customHeight="1" x14ac:dyDescent="0.3">
      <c r="F186" s="195" t="s">
        <v>3386</v>
      </c>
      <c r="G186" s="148"/>
      <c r="H186" s="148"/>
      <c r="I186" s="148"/>
      <c r="J186" s="150" t="s">
        <v>3387</v>
      </c>
      <c r="K186" s="150"/>
      <c r="L186" s="150"/>
      <c r="M186" s="150"/>
      <c r="N186" s="150"/>
      <c r="O186" s="150"/>
      <c r="P186" s="150"/>
      <c r="Q186" s="150"/>
      <c r="R186" s="150"/>
      <c r="S186" s="150"/>
      <c r="T186" s="150"/>
    </row>
    <row r="187" spans="5:21" ht="18" customHeight="1" x14ac:dyDescent="0.3">
      <c r="F187" s="195" t="s">
        <v>3388</v>
      </c>
      <c r="G187" s="148"/>
      <c r="H187" s="148"/>
      <c r="I187" s="148"/>
      <c r="J187" s="150" t="s">
        <v>3389</v>
      </c>
      <c r="K187" s="150"/>
      <c r="L187" s="150"/>
      <c r="M187" s="150"/>
      <c r="N187" s="150"/>
      <c r="O187" s="150"/>
      <c r="P187" s="150"/>
      <c r="Q187" s="150"/>
      <c r="R187" s="150"/>
      <c r="S187" s="150"/>
      <c r="T187" s="150"/>
    </row>
    <row r="188" spans="5:21" ht="18" customHeight="1" x14ac:dyDescent="0.3">
      <c r="F188" s="195" t="s">
        <v>4372</v>
      </c>
      <c r="G188" s="148"/>
      <c r="H188" s="148"/>
      <c r="I188" s="148"/>
      <c r="J188" s="150" t="s">
        <v>3390</v>
      </c>
      <c r="K188" s="150"/>
      <c r="L188" s="150"/>
      <c r="M188" s="150"/>
      <c r="N188" s="150"/>
      <c r="O188" s="150"/>
      <c r="P188" s="150"/>
      <c r="Q188" s="150"/>
      <c r="R188" s="150"/>
      <c r="S188" s="150"/>
      <c r="T188" s="150"/>
      <c r="U188" t="s">
        <v>3396</v>
      </c>
    </row>
    <row r="189" spans="5:21" ht="18" customHeight="1" x14ac:dyDescent="0.3">
      <c r="F189" s="195" t="s">
        <v>3391</v>
      </c>
      <c r="G189" s="148"/>
      <c r="H189" s="148"/>
      <c r="I189" s="148"/>
      <c r="J189" s="150" t="s">
        <v>3393</v>
      </c>
      <c r="K189" s="150"/>
      <c r="L189" s="150"/>
      <c r="M189" s="150"/>
      <c r="N189" s="150"/>
      <c r="O189" s="150"/>
      <c r="P189" s="150"/>
      <c r="Q189" s="150"/>
      <c r="R189" s="150"/>
      <c r="S189" s="150"/>
      <c r="T189" s="150"/>
      <c r="U189" t="s">
        <v>3397</v>
      </c>
    </row>
    <row r="190" spans="5:21" ht="18" customHeight="1" x14ac:dyDescent="0.3">
      <c r="F190" s="195" t="s">
        <v>3395</v>
      </c>
      <c r="G190" s="148"/>
      <c r="H190" s="148"/>
      <c r="I190" s="148"/>
      <c r="J190" s="150" t="s">
        <v>3394</v>
      </c>
      <c r="K190" s="150"/>
      <c r="L190" s="150"/>
      <c r="M190" s="150"/>
      <c r="N190" s="150"/>
      <c r="O190" s="150"/>
      <c r="P190" s="150"/>
      <c r="Q190" s="150"/>
      <c r="R190" s="150"/>
      <c r="S190" s="150"/>
      <c r="T190" s="150"/>
      <c r="U190" t="s">
        <v>3454</v>
      </c>
    </row>
    <row r="191" spans="5:21" ht="18" customHeight="1" x14ac:dyDescent="0.3">
      <c r="F191" s="195" t="s">
        <v>3827</v>
      </c>
      <c r="G191" s="148"/>
      <c r="H191" s="148"/>
      <c r="I191" s="148"/>
      <c r="J191" s="150" t="s">
        <v>3392</v>
      </c>
      <c r="K191" s="150"/>
      <c r="L191" s="150"/>
      <c r="M191" s="150"/>
      <c r="N191" s="150"/>
      <c r="O191" s="150"/>
      <c r="P191" s="150"/>
      <c r="Q191" s="150"/>
      <c r="R191" s="150"/>
      <c r="S191" s="150"/>
      <c r="T191" s="150"/>
      <c r="U191" t="s">
        <v>3398</v>
      </c>
    </row>
    <row r="194" spans="6:6" ht="18" customHeight="1" x14ac:dyDescent="0.3">
      <c r="F194" t="s">
        <v>3399</v>
      </c>
    </row>
    <row r="195" spans="6:6" ht="18" customHeight="1" x14ac:dyDescent="0.3">
      <c r="F195" s="32" t="s">
        <v>3400</v>
      </c>
    </row>
    <row r="196" spans="6:6" ht="18" customHeight="1" x14ac:dyDescent="0.3">
      <c r="F196" s="12" t="s">
        <v>3401</v>
      </c>
    </row>
    <row r="197" spans="6:6" ht="18" customHeight="1" x14ac:dyDescent="0.3">
      <c r="F197" s="11" t="s">
        <v>411</v>
      </c>
    </row>
    <row r="198" spans="6:6" ht="18" customHeight="1" x14ac:dyDescent="0.3">
      <c r="F198" s="13" t="s">
        <v>412</v>
      </c>
    </row>
    <row r="199" spans="6:6" ht="18" customHeight="1" x14ac:dyDescent="0.3">
      <c r="F199" s="13" t="s">
        <v>3402</v>
      </c>
    </row>
    <row r="200" spans="6:6" ht="18" customHeight="1" x14ac:dyDescent="0.3">
      <c r="F200" s="13" t="s">
        <v>358</v>
      </c>
    </row>
    <row r="201" spans="6:6" ht="18" customHeight="1" x14ac:dyDescent="0.3">
      <c r="F201" s="13" t="s">
        <v>3403</v>
      </c>
    </row>
    <row r="202" spans="6:6" ht="18" customHeight="1" x14ac:dyDescent="0.3">
      <c r="F202" s="11" t="s">
        <v>196</v>
      </c>
    </row>
    <row r="203" spans="6:6" ht="18" customHeight="1" x14ac:dyDescent="0.3">
      <c r="F203" s="11" t="s">
        <v>3404</v>
      </c>
    </row>
    <row r="204" spans="6:6" ht="18" customHeight="1" x14ac:dyDescent="0.3">
      <c r="F204" s="13" t="s">
        <v>3405</v>
      </c>
    </row>
    <row r="205" spans="6:6" ht="18" customHeight="1" x14ac:dyDescent="0.3">
      <c r="F205" s="13" t="s">
        <v>3406</v>
      </c>
    </row>
    <row r="206" spans="6:6" ht="18" customHeight="1" x14ac:dyDescent="0.3">
      <c r="F206" s="13" t="s">
        <v>197</v>
      </c>
    </row>
    <row r="207" spans="6:6" ht="18" customHeight="1" x14ac:dyDescent="0.3">
      <c r="F207" s="12" t="s">
        <v>3407</v>
      </c>
    </row>
    <row r="208" spans="6:6" ht="18" customHeight="1" x14ac:dyDescent="0.3">
      <c r="F208" s="12" t="s">
        <v>3408</v>
      </c>
    </row>
    <row r="209" spans="6:20" ht="18" customHeight="1" x14ac:dyDescent="0.3">
      <c r="F209" s="12" t="s">
        <v>3409</v>
      </c>
    </row>
    <row r="210" spans="6:20" ht="18" customHeight="1" x14ac:dyDescent="0.3">
      <c r="F210" s="12" t="s">
        <v>3410</v>
      </c>
    </row>
    <row r="211" spans="6:20" ht="18" customHeight="1" x14ac:dyDescent="0.3">
      <c r="F211" s="12" t="s">
        <v>3411</v>
      </c>
    </row>
    <row r="212" spans="6:20" ht="18" customHeight="1" x14ac:dyDescent="0.3">
      <c r="F212" s="12" t="s">
        <v>3412</v>
      </c>
    </row>
    <row r="213" spans="6:20" ht="18" customHeight="1" x14ac:dyDescent="0.3">
      <c r="F213" s="12" t="s">
        <v>620</v>
      </c>
    </row>
    <row r="214" spans="6:20" ht="18" customHeight="1" x14ac:dyDescent="0.3">
      <c r="F214" s="12" t="s">
        <v>3413</v>
      </c>
    </row>
    <row r="217" spans="6:20" ht="18" customHeight="1" x14ac:dyDescent="0.3">
      <c r="F217" s="195" t="s">
        <v>3388</v>
      </c>
      <c r="G217" s="148"/>
      <c r="H217" s="148"/>
      <c r="I217" s="148"/>
      <c r="J217" s="150" t="s">
        <v>3389</v>
      </c>
      <c r="K217" s="150"/>
      <c r="L217" s="150"/>
      <c r="M217" s="150"/>
      <c r="N217" s="150"/>
      <c r="O217" s="150"/>
      <c r="P217" s="150"/>
      <c r="Q217" s="150"/>
      <c r="R217" s="150"/>
      <c r="S217" s="150"/>
      <c r="T217" s="150"/>
    </row>
    <row r="219" spans="6:20" ht="18" customHeight="1" x14ac:dyDescent="0.3">
      <c r="F219" s="32" t="s">
        <v>3414</v>
      </c>
    </row>
    <row r="220" spans="6:20" ht="18" customHeight="1" x14ac:dyDescent="0.3">
      <c r="F220" s="32" t="s">
        <v>3415</v>
      </c>
    </row>
    <row r="221" spans="6:20" ht="18" customHeight="1" x14ac:dyDescent="0.3">
      <c r="F221" t="s">
        <v>3416</v>
      </c>
    </row>
    <row r="222" spans="6:20" ht="18" customHeight="1" x14ac:dyDescent="0.3">
      <c r="F222" t="s">
        <v>3417</v>
      </c>
    </row>
    <row r="224" spans="6:20" ht="18" customHeight="1" x14ac:dyDescent="0.3">
      <c r="F224" s="11" t="s">
        <v>140</v>
      </c>
    </row>
    <row r="225" spans="6:6" ht="18" customHeight="1" x14ac:dyDescent="0.3">
      <c r="F225" s="11" t="s">
        <v>3418</v>
      </c>
    </row>
    <row r="226" spans="6:6" ht="18" customHeight="1" x14ac:dyDescent="0.3">
      <c r="F226" s="11" t="s">
        <v>3419</v>
      </c>
    </row>
    <row r="227" spans="6:6" ht="18" customHeight="1" x14ac:dyDescent="0.3">
      <c r="F227" s="13" t="s">
        <v>3420</v>
      </c>
    </row>
    <row r="228" spans="6:6" ht="18" customHeight="1" x14ac:dyDescent="0.3">
      <c r="F228" s="13" t="s">
        <v>3421</v>
      </c>
    </row>
    <row r="229" spans="6:6" ht="18" customHeight="1" x14ac:dyDescent="0.3">
      <c r="F229" s="13" t="s">
        <v>197</v>
      </c>
    </row>
    <row r="230" spans="6:6" ht="18" customHeight="1" x14ac:dyDescent="0.3">
      <c r="F230" s="12" t="s">
        <v>2845</v>
      </c>
    </row>
    <row r="231" spans="6:6" ht="18" customHeight="1" x14ac:dyDescent="0.3">
      <c r="F231" s="12" t="s">
        <v>3422</v>
      </c>
    </row>
    <row r="232" spans="6:6" ht="18" customHeight="1" x14ac:dyDescent="0.3">
      <c r="F232" s="12" t="s">
        <v>3423</v>
      </c>
    </row>
    <row r="233" spans="6:6" ht="18" customHeight="1" x14ac:dyDescent="0.3">
      <c r="F233" s="12" t="s">
        <v>3424</v>
      </c>
    </row>
    <row r="234" spans="6:6" ht="18" customHeight="1" x14ac:dyDescent="0.3">
      <c r="F234" s="12" t="s">
        <v>3425</v>
      </c>
    </row>
    <row r="235" spans="6:6" ht="18" customHeight="1" x14ac:dyDescent="0.3">
      <c r="F235" s="12" t="s">
        <v>612</v>
      </c>
    </row>
    <row r="236" spans="6:6" ht="18" customHeight="1" x14ac:dyDescent="0.3">
      <c r="F236" s="12" t="s">
        <v>3426</v>
      </c>
    </row>
    <row r="237" spans="6:6" ht="18" customHeight="1" x14ac:dyDescent="0.3">
      <c r="F237" s="12" t="s">
        <v>3427</v>
      </c>
    </row>
    <row r="238" spans="6:6" ht="18" customHeight="1" x14ac:dyDescent="0.3">
      <c r="F238" s="12" t="s">
        <v>3428</v>
      </c>
    </row>
    <row r="239" spans="6:6" ht="18" customHeight="1" x14ac:dyDescent="0.3">
      <c r="F239" s="12" t="s">
        <v>3429</v>
      </c>
    </row>
    <row r="240" spans="6:6" ht="18" customHeight="1" x14ac:dyDescent="0.3">
      <c r="F240" s="12" t="s">
        <v>3430</v>
      </c>
    </row>
    <row r="241" spans="6:6" ht="18" customHeight="1" x14ac:dyDescent="0.3">
      <c r="F241" s="12" t="s">
        <v>3431</v>
      </c>
    </row>
    <row r="242" spans="6:6" ht="18" customHeight="1" x14ac:dyDescent="0.3">
      <c r="F242" s="12" t="s">
        <v>3432</v>
      </c>
    </row>
    <row r="243" spans="6:6" ht="18" customHeight="1" x14ac:dyDescent="0.3">
      <c r="F243" s="13" t="s">
        <v>3127</v>
      </c>
    </row>
    <row r="244" spans="6:6" ht="18" customHeight="1" x14ac:dyDescent="0.3">
      <c r="F244" s="12" t="s">
        <v>3433</v>
      </c>
    </row>
    <row r="245" spans="6:6" ht="18" customHeight="1" x14ac:dyDescent="0.3">
      <c r="F245" s="11" t="s">
        <v>140</v>
      </c>
    </row>
    <row r="246" spans="6:6" ht="18" customHeight="1" x14ac:dyDescent="0.3">
      <c r="F246" s="11" t="s">
        <v>3418</v>
      </c>
    </row>
    <row r="247" spans="6:6" ht="18" customHeight="1" x14ac:dyDescent="0.3">
      <c r="F247" s="11" t="s">
        <v>3434</v>
      </c>
    </row>
    <row r="248" spans="6:6" ht="18" customHeight="1" x14ac:dyDescent="0.3">
      <c r="F248" s="13" t="s">
        <v>3435</v>
      </c>
    </row>
    <row r="249" spans="6:6" ht="18" customHeight="1" x14ac:dyDescent="0.3">
      <c r="F249" s="13" t="s">
        <v>3436</v>
      </c>
    </row>
    <row r="250" spans="6:6" ht="18" customHeight="1" x14ac:dyDescent="0.3">
      <c r="F250" s="13" t="s">
        <v>3437</v>
      </c>
    </row>
    <row r="251" spans="6:6" ht="18" customHeight="1" x14ac:dyDescent="0.3">
      <c r="F251" s="13" t="s">
        <v>3438</v>
      </c>
    </row>
    <row r="252" spans="6:6" ht="18" customHeight="1" x14ac:dyDescent="0.3">
      <c r="F252" s="13" t="s">
        <v>3439</v>
      </c>
    </row>
    <row r="253" spans="6:6" ht="18" customHeight="1" x14ac:dyDescent="0.3">
      <c r="F253" s="13" t="s">
        <v>3440</v>
      </c>
    </row>
    <row r="254" spans="6:6" ht="18" customHeight="1" x14ac:dyDescent="0.3">
      <c r="F254" s="13" t="s">
        <v>3441</v>
      </c>
    </row>
    <row r="255" spans="6:6" ht="18" customHeight="1" x14ac:dyDescent="0.3">
      <c r="F255" s="12" t="s">
        <v>3442</v>
      </c>
    </row>
    <row r="256" spans="6:6" ht="18" customHeight="1" x14ac:dyDescent="0.3">
      <c r="F256" s="13" t="s">
        <v>3443</v>
      </c>
    </row>
    <row r="282" spans="7:7" ht="18" customHeight="1" x14ac:dyDescent="0.3">
      <c r="G282" s="13" t="s">
        <v>3444</v>
      </c>
    </row>
    <row r="283" spans="7:7" ht="18" customHeight="1" x14ac:dyDescent="0.3">
      <c r="G283" s="13" t="s">
        <v>3445</v>
      </c>
    </row>
    <row r="284" spans="7:7" ht="18" customHeight="1" x14ac:dyDescent="0.3">
      <c r="G284" s="13" t="s">
        <v>3446</v>
      </c>
    </row>
    <row r="285" spans="7:7" ht="18" customHeight="1" x14ac:dyDescent="0.3">
      <c r="G285" s="11" t="s">
        <v>3367</v>
      </c>
    </row>
    <row r="286" spans="7:7" ht="18" customHeight="1" x14ac:dyDescent="0.3">
      <c r="G286" s="13" t="s">
        <v>3447</v>
      </c>
    </row>
    <row r="287" spans="7:7" ht="18" customHeight="1" x14ac:dyDescent="0.3">
      <c r="G287" s="13" t="s">
        <v>3448</v>
      </c>
    </row>
    <row r="288" spans="7:7" ht="18" customHeight="1" x14ac:dyDescent="0.3">
      <c r="G288" s="11" t="s">
        <v>3449</v>
      </c>
    </row>
    <row r="289" spans="7:7" ht="18" customHeight="1" x14ac:dyDescent="0.3">
      <c r="G289" s="11" t="s">
        <v>3450</v>
      </c>
    </row>
    <row r="290" spans="7:7" ht="18" customHeight="1" x14ac:dyDescent="0.3">
      <c r="G290" s="13" t="s">
        <v>3451</v>
      </c>
    </row>
    <row r="291" spans="7:7" ht="18" customHeight="1" x14ac:dyDescent="0.3">
      <c r="G291" s="13" t="s">
        <v>3452</v>
      </c>
    </row>
    <row r="292" spans="7:7" ht="18" customHeight="1" x14ac:dyDescent="0.3">
      <c r="G292" s="11" t="s">
        <v>3453</v>
      </c>
    </row>
    <row r="293" spans="7:7" ht="18" customHeight="1" x14ac:dyDescent="0.3">
      <c r="G293" s="13" t="s">
        <v>197</v>
      </c>
    </row>
    <row r="294" spans="7:7" ht="18" customHeight="1" x14ac:dyDescent="0.3">
      <c r="G294" s="13"/>
    </row>
    <row r="295" spans="7:7" ht="18" customHeight="1" x14ac:dyDescent="0.3">
      <c r="G295" s="12"/>
    </row>
    <row r="296" spans="7:7" ht="18" customHeight="1" x14ac:dyDescent="0.3">
      <c r="G296" s="13"/>
    </row>
    <row r="297" spans="7:7" ht="18" customHeight="1" x14ac:dyDescent="0.3">
      <c r="G297" s="13"/>
    </row>
    <row r="298" spans="7:7" ht="18" customHeight="1" x14ac:dyDescent="0.3">
      <c r="G298" s="13"/>
    </row>
    <row r="299" spans="7:7" ht="18" customHeight="1" x14ac:dyDescent="0.3">
      <c r="G299" s="13"/>
    </row>
    <row r="300" spans="7:7" ht="18" customHeight="1" x14ac:dyDescent="0.3">
      <c r="G300" s="13"/>
    </row>
    <row r="301" spans="7:7" ht="18" customHeight="1" x14ac:dyDescent="0.3">
      <c r="G301" s="13"/>
    </row>
    <row r="302" spans="7:7" ht="18" customHeight="1" x14ac:dyDescent="0.3">
      <c r="G302" s="13"/>
    </row>
    <row r="303" spans="7:7" ht="18" customHeight="1" x14ac:dyDescent="0.3">
      <c r="G303" s="13"/>
    </row>
    <row r="304" spans="7:7" ht="18" customHeight="1" x14ac:dyDescent="0.3">
      <c r="G304" s="28"/>
    </row>
    <row r="314" spans="7:7" ht="18" customHeight="1" x14ac:dyDescent="0.3">
      <c r="G314" s="11" t="s">
        <v>3455</v>
      </c>
    </row>
    <row r="315" spans="7:7" ht="18" customHeight="1" x14ac:dyDescent="0.3">
      <c r="G315" s="13" t="s">
        <v>3456</v>
      </c>
    </row>
    <row r="316" spans="7:7" ht="18" customHeight="1" x14ac:dyDescent="0.3">
      <c r="G316" s="13" t="s">
        <v>3457</v>
      </c>
    </row>
    <row r="317" spans="7:7" ht="18" customHeight="1" x14ac:dyDescent="0.3">
      <c r="G317" s="11" t="s">
        <v>3458</v>
      </c>
    </row>
    <row r="318" spans="7:7" ht="18" customHeight="1" x14ac:dyDescent="0.3">
      <c r="G318" s="11" t="s">
        <v>3459</v>
      </c>
    </row>
    <row r="319" spans="7:7" ht="18" customHeight="1" x14ac:dyDescent="0.3">
      <c r="G319" s="13" t="s">
        <v>3460</v>
      </c>
    </row>
    <row r="320" spans="7:7" ht="18" customHeight="1" x14ac:dyDescent="0.3">
      <c r="G320" s="13" t="s">
        <v>3461</v>
      </c>
    </row>
    <row r="321" spans="7:7" ht="18" customHeight="1" x14ac:dyDescent="0.3">
      <c r="G321" s="13" t="s">
        <v>197</v>
      </c>
    </row>
    <row r="322" spans="7:7" ht="18" customHeight="1" x14ac:dyDescent="0.3">
      <c r="G322" s="11" t="s">
        <v>3455</v>
      </c>
    </row>
    <row r="323" spans="7:7" ht="18" customHeight="1" x14ac:dyDescent="0.3">
      <c r="G323" s="13" t="s">
        <v>3456</v>
      </c>
    </row>
    <row r="324" spans="7:7" ht="18" customHeight="1" x14ac:dyDescent="0.3">
      <c r="G324" s="13" t="s">
        <v>3457</v>
      </c>
    </row>
    <row r="325" spans="7:7" ht="18" customHeight="1" x14ac:dyDescent="0.3">
      <c r="G325" s="11" t="s">
        <v>3458</v>
      </c>
    </row>
    <row r="326" spans="7:7" ht="18" customHeight="1" x14ac:dyDescent="0.3">
      <c r="G326" s="11" t="s">
        <v>3462</v>
      </c>
    </row>
    <row r="327" spans="7:7" ht="18" customHeight="1" x14ac:dyDescent="0.3">
      <c r="G327" s="13" t="s">
        <v>3460</v>
      </c>
    </row>
    <row r="328" spans="7:7" ht="18" customHeight="1" x14ac:dyDescent="0.3">
      <c r="G328" s="13" t="s">
        <v>3461</v>
      </c>
    </row>
    <row r="329" spans="7:7" ht="18" customHeight="1" x14ac:dyDescent="0.3">
      <c r="G329" s="13" t="s">
        <v>197</v>
      </c>
    </row>
    <row r="330" spans="7:7" ht="18" customHeight="1" x14ac:dyDescent="0.3">
      <c r="G330" s="13" t="s">
        <v>3463</v>
      </c>
    </row>
    <row r="331" spans="7:7" ht="18" customHeight="1" x14ac:dyDescent="0.3">
      <c r="G331" s="12" t="s">
        <v>3464</v>
      </c>
    </row>
    <row r="332" spans="7:7" ht="18" customHeight="1" x14ac:dyDescent="0.3">
      <c r="G332" s="13" t="s">
        <v>3465</v>
      </c>
    </row>
    <row r="333" spans="7:7" ht="18" customHeight="1" x14ac:dyDescent="0.3">
      <c r="G333" s="13" t="s">
        <v>3466</v>
      </c>
    </row>
    <row r="334" spans="7:7" ht="18" customHeight="1" x14ac:dyDescent="0.3">
      <c r="G334" s="13" t="s">
        <v>3467</v>
      </c>
    </row>
    <row r="362" spans="8:8" ht="18" customHeight="1" x14ac:dyDescent="0.3">
      <c r="H362" s="11" t="s">
        <v>3468</v>
      </c>
    </row>
    <row r="363" spans="8:8" ht="18" customHeight="1" x14ac:dyDescent="0.3">
      <c r="H363" s="13" t="s">
        <v>3469</v>
      </c>
    </row>
    <row r="364" spans="8:8" ht="18" customHeight="1" x14ac:dyDescent="0.3">
      <c r="H364" s="13" t="s">
        <v>3470</v>
      </c>
    </row>
    <row r="365" spans="8:8" ht="18" customHeight="1" x14ac:dyDescent="0.3">
      <c r="H365" s="11" t="s">
        <v>3471</v>
      </c>
    </row>
    <row r="366" spans="8:8" ht="18" customHeight="1" x14ac:dyDescent="0.3">
      <c r="H366" s="11" t="s">
        <v>3472</v>
      </c>
    </row>
    <row r="367" spans="8:8" ht="18" customHeight="1" x14ac:dyDescent="0.3">
      <c r="H367" s="13" t="s">
        <v>3473</v>
      </c>
    </row>
    <row r="368" spans="8:8" ht="18" customHeight="1" x14ac:dyDescent="0.3">
      <c r="H368" s="13" t="s">
        <v>3474</v>
      </c>
    </row>
    <row r="369" spans="7:15" ht="18" customHeight="1" x14ac:dyDescent="0.3">
      <c r="H369" s="13" t="s">
        <v>3475</v>
      </c>
    </row>
    <row r="370" spans="7:15" ht="18" customHeight="1" x14ac:dyDescent="0.3">
      <c r="H370" s="13" t="s">
        <v>197</v>
      </c>
    </row>
    <row r="371" spans="7:15" ht="18" customHeight="1" x14ac:dyDescent="0.3">
      <c r="G371" s="9" t="s">
        <v>3476</v>
      </c>
      <c r="H371" s="9"/>
      <c r="I371" s="9"/>
      <c r="J371" s="9"/>
      <c r="K371" s="9"/>
      <c r="L371" s="9"/>
      <c r="M371" s="9"/>
      <c r="N371" s="9"/>
    </row>
    <row r="372" spans="7:15" ht="18" customHeight="1" x14ac:dyDescent="0.3">
      <c r="H372" s="13" t="s">
        <v>3477</v>
      </c>
    </row>
    <row r="374" spans="7:15" ht="18" customHeight="1" x14ac:dyDescent="0.3">
      <c r="G374" s="12" t="s">
        <v>3478</v>
      </c>
    </row>
    <row r="375" spans="7:15" ht="18" customHeight="1" x14ac:dyDescent="0.3">
      <c r="G375" s="12" t="s">
        <v>3479</v>
      </c>
    </row>
    <row r="376" spans="7:15" ht="18" customHeight="1" x14ac:dyDescent="0.3">
      <c r="G376" s="11" t="s">
        <v>3480</v>
      </c>
    </row>
    <row r="377" spans="7:15" ht="18" customHeight="1" x14ac:dyDescent="0.3">
      <c r="G377" s="13" t="s">
        <v>1255</v>
      </c>
    </row>
    <row r="378" spans="7:15" ht="18" customHeight="1" x14ac:dyDescent="0.3">
      <c r="G378" s="13" t="s">
        <v>3481</v>
      </c>
    </row>
    <row r="379" spans="7:15" ht="18" customHeight="1" x14ac:dyDescent="0.3">
      <c r="G379" s="11" t="s">
        <v>813</v>
      </c>
    </row>
    <row r="380" spans="7:15" ht="18" customHeight="1" x14ac:dyDescent="0.3">
      <c r="G380" s="31" t="s">
        <v>3482</v>
      </c>
      <c r="H380" s="25"/>
      <c r="I380" s="25"/>
      <c r="J380" s="25"/>
      <c r="K380" s="25"/>
      <c r="L380" s="25"/>
      <c r="M380" s="25"/>
      <c r="N380" s="25"/>
      <c r="O380" s="25"/>
    </row>
    <row r="381" spans="7:15" ht="18" customHeight="1" x14ac:dyDescent="0.3">
      <c r="G381" s="13" t="s">
        <v>3483</v>
      </c>
      <c r="K381" s="25"/>
      <c r="L381" s="25"/>
      <c r="M381" s="25"/>
      <c r="N381" s="25"/>
      <c r="O381" s="25"/>
    </row>
    <row r="382" spans="7:15" ht="18" customHeight="1" x14ac:dyDescent="0.3">
      <c r="G382" s="13" t="s">
        <v>3484</v>
      </c>
      <c r="K382" s="25"/>
      <c r="L382" s="25"/>
      <c r="M382" s="25"/>
      <c r="N382" s="25"/>
      <c r="O382" s="25"/>
    </row>
    <row r="383" spans="7:15" ht="18" customHeight="1" x14ac:dyDescent="0.3">
      <c r="G383" s="11" t="s">
        <v>3485</v>
      </c>
    </row>
    <row r="384" spans="7:15" ht="18" customHeight="1" x14ac:dyDescent="0.3">
      <c r="G384" s="13" t="s">
        <v>197</v>
      </c>
    </row>
    <row r="385" spans="7:16" ht="18" customHeight="1" x14ac:dyDescent="0.3">
      <c r="G385" s="13" t="s">
        <v>3486</v>
      </c>
    </row>
    <row r="386" spans="7:16" ht="18" customHeight="1" x14ac:dyDescent="0.3">
      <c r="G386" s="12" t="s">
        <v>3487</v>
      </c>
    </row>
    <row r="387" spans="7:16" ht="18" customHeight="1" x14ac:dyDescent="0.3">
      <c r="G387" s="13" t="s">
        <v>3488</v>
      </c>
    </row>
    <row r="388" spans="7:16" ht="18" customHeight="1" x14ac:dyDescent="0.3">
      <c r="G388" s="13" t="s">
        <v>3489</v>
      </c>
    </row>
    <row r="389" spans="7:16" ht="18" customHeight="1" x14ac:dyDescent="0.3">
      <c r="G389" s="13" t="s">
        <v>3490</v>
      </c>
    </row>
    <row r="390" spans="7:16" ht="18" customHeight="1" x14ac:dyDescent="0.3">
      <c r="G390" s="13" t="s">
        <v>3491</v>
      </c>
    </row>
    <row r="391" spans="7:16" ht="18" customHeight="1" x14ac:dyDescent="0.3">
      <c r="G391" s="13" t="s">
        <v>3492</v>
      </c>
    </row>
    <row r="392" spans="7:16" ht="18" customHeight="1" x14ac:dyDescent="0.3">
      <c r="G392" s="84" t="s">
        <v>3493</v>
      </c>
      <c r="H392" s="85"/>
      <c r="I392" s="85"/>
      <c r="J392" s="85"/>
      <c r="K392" s="85"/>
      <c r="L392" s="85"/>
      <c r="M392" s="85"/>
      <c r="N392" s="85"/>
      <c r="O392" s="85"/>
      <c r="P392" s="85"/>
    </row>
    <row r="393" spans="7:16" ht="18" customHeight="1" x14ac:dyDescent="0.3">
      <c r="G393" s="84" t="s">
        <v>3494</v>
      </c>
      <c r="H393" s="85"/>
      <c r="I393" s="85"/>
      <c r="J393" s="85"/>
      <c r="K393" s="85"/>
      <c r="L393" s="85"/>
      <c r="M393" s="85"/>
      <c r="N393" s="85"/>
      <c r="O393" s="85"/>
      <c r="P393" s="85"/>
    </row>
    <row r="394" spans="7:16" ht="18" customHeight="1" x14ac:dyDescent="0.3">
      <c r="G394" s="84" t="s">
        <v>3495</v>
      </c>
      <c r="H394" s="85"/>
      <c r="I394" s="85"/>
      <c r="J394" s="85"/>
      <c r="K394" s="85"/>
      <c r="L394" s="85"/>
      <c r="M394" s="85"/>
      <c r="N394" s="85"/>
      <c r="O394" s="85"/>
      <c r="P394" s="85"/>
    </row>
    <row r="395" spans="7:16" ht="18" customHeight="1" x14ac:dyDescent="0.3">
      <c r="G395" s="84" t="s">
        <v>3496</v>
      </c>
      <c r="H395" s="85"/>
      <c r="I395" s="85"/>
      <c r="J395" s="85"/>
      <c r="K395" s="85"/>
      <c r="L395" s="85"/>
      <c r="M395" s="85"/>
      <c r="N395" s="85"/>
      <c r="O395" s="85"/>
      <c r="P395" s="85"/>
    </row>
    <row r="396" spans="7:16" ht="18" customHeight="1" x14ac:dyDescent="0.3">
      <c r="G396" s="84" t="s">
        <v>3497</v>
      </c>
      <c r="H396" s="85"/>
      <c r="I396" s="85"/>
      <c r="J396" s="85"/>
      <c r="K396" s="85"/>
      <c r="L396" s="85"/>
      <c r="M396" s="85"/>
      <c r="N396" s="85"/>
      <c r="O396" s="85"/>
      <c r="P396" s="85"/>
    </row>
    <row r="397" spans="7:16" ht="18" customHeight="1" x14ac:dyDescent="0.3">
      <c r="G397" s="84" t="s">
        <v>3498</v>
      </c>
      <c r="H397" s="85"/>
      <c r="I397" s="85"/>
      <c r="J397" s="85"/>
      <c r="K397" s="85"/>
      <c r="L397" s="85"/>
      <c r="M397" s="85"/>
      <c r="N397" s="85"/>
      <c r="O397" s="85"/>
      <c r="P397" s="85"/>
    </row>
    <row r="423" spans="8:8" ht="18" customHeight="1" x14ac:dyDescent="0.3">
      <c r="H423" s="11" t="s">
        <v>3502</v>
      </c>
    </row>
    <row r="424" spans="8:8" ht="18" customHeight="1" x14ac:dyDescent="0.3">
      <c r="H424" s="13" t="s">
        <v>3503</v>
      </c>
    </row>
    <row r="425" spans="8:8" ht="18" customHeight="1" x14ac:dyDescent="0.3">
      <c r="H425" s="13" t="s">
        <v>3504</v>
      </c>
    </row>
    <row r="426" spans="8:8" ht="18" customHeight="1" x14ac:dyDescent="0.3">
      <c r="H426" s="13" t="s">
        <v>3505</v>
      </c>
    </row>
    <row r="427" spans="8:8" ht="18" customHeight="1" x14ac:dyDescent="0.3">
      <c r="H427" s="11" t="s">
        <v>3506</v>
      </c>
    </row>
    <row r="428" spans="8:8" ht="18" customHeight="1" x14ac:dyDescent="0.3">
      <c r="H428" s="11" t="s">
        <v>3507</v>
      </c>
    </row>
    <row r="429" spans="8:8" ht="18" customHeight="1" x14ac:dyDescent="0.3">
      <c r="H429" s="13" t="s">
        <v>3508</v>
      </c>
    </row>
    <row r="430" spans="8:8" ht="18" customHeight="1" x14ac:dyDescent="0.3">
      <c r="H430" s="13" t="s">
        <v>3509</v>
      </c>
    </row>
    <row r="431" spans="8:8" ht="18" customHeight="1" x14ac:dyDescent="0.3">
      <c r="H431" s="13" t="s">
        <v>3510</v>
      </c>
    </row>
    <row r="432" spans="8:8" ht="18" customHeight="1" x14ac:dyDescent="0.3">
      <c r="H432" s="13" t="s">
        <v>3511</v>
      </c>
    </row>
    <row r="433" spans="8:12" ht="18" customHeight="1" x14ac:dyDescent="0.3">
      <c r="H433" s="11" t="s">
        <v>3512</v>
      </c>
    </row>
    <row r="434" spans="8:12" ht="18" customHeight="1" x14ac:dyDescent="0.3">
      <c r="H434" s="13" t="s">
        <v>197</v>
      </c>
    </row>
    <row r="435" spans="8:12" ht="18" customHeight="1" x14ac:dyDescent="0.3">
      <c r="H435" s="13" t="s">
        <v>3499</v>
      </c>
    </row>
    <row r="436" spans="8:12" ht="18" customHeight="1" x14ac:dyDescent="0.3">
      <c r="H436" s="12" t="s">
        <v>3500</v>
      </c>
    </row>
    <row r="437" spans="8:12" ht="18" customHeight="1" x14ac:dyDescent="0.3">
      <c r="H437" s="13" t="s">
        <v>3513</v>
      </c>
    </row>
    <row r="438" spans="8:12" ht="18" customHeight="1" x14ac:dyDescent="0.3">
      <c r="H438" s="13" t="s">
        <v>3514</v>
      </c>
    </row>
    <row r="439" spans="8:12" ht="18" customHeight="1" x14ac:dyDescent="0.3">
      <c r="H439" s="13" t="s">
        <v>3515</v>
      </c>
    </row>
    <row r="440" spans="8:12" ht="18" customHeight="1" x14ac:dyDescent="0.3">
      <c r="H440" s="13" t="s">
        <v>3516</v>
      </c>
    </row>
    <row r="441" spans="8:12" ht="18" customHeight="1" x14ac:dyDescent="0.3">
      <c r="H441" s="13" t="s">
        <v>3517</v>
      </c>
    </row>
    <row r="442" spans="8:12" ht="18" customHeight="1" x14ac:dyDescent="0.3">
      <c r="H442" s="13" t="s">
        <v>3518</v>
      </c>
    </row>
    <row r="443" spans="8:12" ht="18" customHeight="1" x14ac:dyDescent="0.3">
      <c r="H443" s="13" t="s">
        <v>3519</v>
      </c>
    </row>
    <row r="444" spans="8:12" ht="18" customHeight="1" x14ac:dyDescent="0.3">
      <c r="H444" s="28" t="s">
        <v>1643</v>
      </c>
    </row>
    <row r="445" spans="8:12" ht="18" customHeight="1" x14ac:dyDescent="0.3">
      <c r="H445" t="s">
        <v>3501</v>
      </c>
    </row>
    <row r="448" spans="8:12" ht="18" customHeight="1" x14ac:dyDescent="0.3">
      <c r="H448" s="9" t="s">
        <v>3520</v>
      </c>
      <c r="I448" s="9"/>
      <c r="J448" s="9"/>
      <c r="K448" s="9"/>
      <c r="L448" s="9"/>
    </row>
    <row r="449" spans="9:20" ht="18" customHeight="1" x14ac:dyDescent="0.3">
      <c r="I449" t="s">
        <v>3521</v>
      </c>
    </row>
    <row r="450" spans="9:20" ht="18" customHeight="1" x14ac:dyDescent="0.3">
      <c r="I450" t="s">
        <v>3522</v>
      </c>
    </row>
    <row r="451" spans="9:20" ht="18" customHeight="1" x14ac:dyDescent="0.3">
      <c r="I451" t="s">
        <v>3523</v>
      </c>
    </row>
    <row r="453" spans="9:20" ht="18" customHeight="1" x14ac:dyDescent="0.3">
      <c r="I453" t="s">
        <v>3524</v>
      </c>
    </row>
    <row r="454" spans="9:20" ht="18" customHeight="1" x14ac:dyDescent="0.3">
      <c r="I454" s="31" t="s">
        <v>3525</v>
      </c>
      <c r="J454" s="25"/>
      <c r="K454" s="25"/>
      <c r="L454" s="25"/>
      <c r="M454" s="25"/>
    </row>
    <row r="455" spans="9:20" ht="18" customHeight="1" x14ac:dyDescent="0.3">
      <c r="I455" s="31" t="s">
        <v>3526</v>
      </c>
      <c r="J455" s="25"/>
      <c r="K455" s="25"/>
      <c r="L455" s="25"/>
      <c r="M455" s="25"/>
      <c r="O455" t="s">
        <v>3527</v>
      </c>
    </row>
    <row r="456" spans="9:20" ht="18" customHeight="1" x14ac:dyDescent="0.3">
      <c r="I456" s="11" t="s">
        <v>3528</v>
      </c>
      <c r="O456" s="9"/>
      <c r="P456" s="9"/>
      <c r="Q456" s="9"/>
      <c r="R456" s="9"/>
      <c r="S456" s="9"/>
      <c r="T456" s="9"/>
    </row>
    <row r="457" spans="9:20" ht="18" customHeight="1" x14ac:dyDescent="0.3">
      <c r="I457" s="13" t="s">
        <v>3529</v>
      </c>
      <c r="O457" s="9"/>
      <c r="P457" s="9"/>
      <c r="Q457" s="9"/>
      <c r="R457" s="9"/>
      <c r="S457" s="9"/>
      <c r="T457" s="9"/>
    </row>
    <row r="458" spans="9:20" ht="18" customHeight="1" x14ac:dyDescent="0.3">
      <c r="I458" s="13" t="s">
        <v>3530</v>
      </c>
      <c r="O458" s="9"/>
      <c r="P458" s="9"/>
      <c r="Q458" s="9"/>
      <c r="R458" s="9"/>
      <c r="S458" s="9"/>
      <c r="T458" s="9"/>
    </row>
    <row r="461" spans="9:20" ht="18" customHeight="1" x14ac:dyDescent="0.3">
      <c r="I461" s="13" t="s">
        <v>3531</v>
      </c>
    </row>
    <row r="462" spans="9:20" ht="18" customHeight="1" x14ac:dyDescent="0.3">
      <c r="I462" s="13" t="s">
        <v>3532</v>
      </c>
    </row>
    <row r="463" spans="9:20" ht="18" customHeight="1" x14ac:dyDescent="0.3">
      <c r="I463" s="13" t="s">
        <v>3548</v>
      </c>
    </row>
    <row r="464" spans="9:20" ht="18" customHeight="1" x14ac:dyDescent="0.3">
      <c r="I464" s="12" t="s">
        <v>3533</v>
      </c>
    </row>
    <row r="465" spans="9:9" ht="18" customHeight="1" x14ac:dyDescent="0.3">
      <c r="I465" s="12" t="s">
        <v>3534</v>
      </c>
    </row>
    <row r="466" spans="9:9" ht="18" customHeight="1" x14ac:dyDescent="0.3">
      <c r="I466" s="11" t="s">
        <v>3367</v>
      </c>
    </row>
    <row r="467" spans="9:9" ht="18" customHeight="1" x14ac:dyDescent="0.3">
      <c r="I467" s="13" t="s">
        <v>3447</v>
      </c>
    </row>
    <row r="468" spans="9:9" ht="18" customHeight="1" x14ac:dyDescent="0.3">
      <c r="I468" s="13" t="s">
        <v>3535</v>
      </c>
    </row>
    <row r="469" spans="9:9" ht="18" customHeight="1" x14ac:dyDescent="0.3">
      <c r="I469" s="11" t="s">
        <v>3449</v>
      </c>
    </row>
    <row r="470" spans="9:9" ht="18" customHeight="1" x14ac:dyDescent="0.3">
      <c r="I470" s="11" t="s">
        <v>3536</v>
      </c>
    </row>
    <row r="471" spans="9:9" ht="18" customHeight="1" x14ac:dyDescent="0.3">
      <c r="I471" s="13" t="s">
        <v>3537</v>
      </c>
    </row>
    <row r="472" spans="9:9" ht="18" customHeight="1" x14ac:dyDescent="0.3">
      <c r="I472" s="13" t="s">
        <v>3538</v>
      </c>
    </row>
    <row r="473" spans="9:9" ht="18" customHeight="1" x14ac:dyDescent="0.3">
      <c r="I473" s="13" t="s">
        <v>3539</v>
      </c>
    </row>
    <row r="474" spans="9:9" ht="18" customHeight="1" x14ac:dyDescent="0.3">
      <c r="I474" s="13" t="s">
        <v>197</v>
      </c>
    </row>
    <row r="475" spans="9:9" ht="18" customHeight="1" x14ac:dyDescent="0.3">
      <c r="I475" s="13" t="s">
        <v>3540</v>
      </c>
    </row>
    <row r="476" spans="9:9" ht="18" customHeight="1" x14ac:dyDescent="0.3">
      <c r="I476" s="12" t="s">
        <v>3541</v>
      </c>
    </row>
    <row r="477" spans="9:9" ht="18" customHeight="1" x14ac:dyDescent="0.3">
      <c r="I477" s="13" t="s">
        <v>3542</v>
      </c>
    </row>
    <row r="478" spans="9:9" ht="18" customHeight="1" x14ac:dyDescent="0.3">
      <c r="I478" s="13" t="s">
        <v>3543</v>
      </c>
    </row>
    <row r="479" spans="9:9" ht="18" customHeight="1" x14ac:dyDescent="0.3">
      <c r="I479" s="13" t="s">
        <v>3544</v>
      </c>
    </row>
    <row r="480" spans="9:9" ht="18" customHeight="1" x14ac:dyDescent="0.3">
      <c r="I480" s="13" t="s">
        <v>3545</v>
      </c>
    </row>
    <row r="481" spans="7:15" ht="18" customHeight="1" x14ac:dyDescent="0.3">
      <c r="I481" s="13" t="s">
        <v>3546</v>
      </c>
    </row>
    <row r="482" spans="7:15" ht="18" customHeight="1" x14ac:dyDescent="0.3">
      <c r="I482" s="13" t="s">
        <v>3547</v>
      </c>
    </row>
    <row r="483" spans="7:15" ht="18" customHeight="1" x14ac:dyDescent="0.3">
      <c r="I483" s="28" t="s">
        <v>329</v>
      </c>
    </row>
    <row r="485" spans="7:15" ht="18" customHeight="1" x14ac:dyDescent="0.3">
      <c r="G485" s="9" t="s">
        <v>3549</v>
      </c>
      <c r="H485" s="9"/>
      <c r="I485" s="9"/>
      <c r="J485" s="9"/>
      <c r="K485" s="9"/>
      <c r="L485" s="9"/>
    </row>
    <row r="486" spans="7:15" ht="18" customHeight="1" x14ac:dyDescent="0.3">
      <c r="H486" t="s">
        <v>3550</v>
      </c>
    </row>
    <row r="487" spans="7:15" ht="18" customHeight="1" x14ac:dyDescent="0.3">
      <c r="H487" t="s">
        <v>3551</v>
      </c>
    </row>
    <row r="489" spans="7:15" ht="18" customHeight="1" x14ac:dyDescent="0.3">
      <c r="H489" t="s">
        <v>3552</v>
      </c>
    </row>
    <row r="491" spans="7:15" ht="18" customHeight="1" x14ac:dyDescent="0.3">
      <c r="H491" s="9" t="s">
        <v>3557</v>
      </c>
      <c r="I491" s="9"/>
      <c r="J491" s="9"/>
      <c r="K491" s="9"/>
      <c r="L491" s="9" t="s">
        <v>3558</v>
      </c>
      <c r="M491" s="9"/>
      <c r="N491" s="9"/>
      <c r="O491" s="9"/>
    </row>
    <row r="492" spans="7:15" ht="18" customHeight="1" x14ac:dyDescent="0.3">
      <c r="H492" s="9" t="s">
        <v>3555</v>
      </c>
      <c r="I492" s="9"/>
      <c r="J492" s="9"/>
      <c r="K492" s="9"/>
      <c r="L492" s="9" t="s">
        <v>3556</v>
      </c>
      <c r="M492" s="9"/>
      <c r="N492" s="9"/>
      <c r="O492" s="9"/>
    </row>
    <row r="493" spans="7:15" ht="18" customHeight="1" x14ac:dyDescent="0.3">
      <c r="H493" s="9" t="s">
        <v>3553</v>
      </c>
      <c r="I493" s="9"/>
      <c r="J493" s="9"/>
      <c r="K493" s="9"/>
      <c r="L493" s="9" t="s">
        <v>3554</v>
      </c>
      <c r="M493" s="9"/>
      <c r="N493" s="9"/>
      <c r="O493" s="9"/>
    </row>
    <row r="495" spans="7:15" ht="18" customHeight="1" x14ac:dyDescent="0.3">
      <c r="H495" t="s">
        <v>3559</v>
      </c>
    </row>
    <row r="496" spans="7:15" ht="18" customHeight="1" x14ac:dyDescent="0.3">
      <c r="I496" s="11" t="s">
        <v>991</v>
      </c>
    </row>
    <row r="497" spans="9:16" ht="18" customHeight="1" x14ac:dyDescent="0.3">
      <c r="I497" s="13" t="s">
        <v>3560</v>
      </c>
      <c r="P497" t="s">
        <v>3564</v>
      </c>
    </row>
    <row r="498" spans="9:16" ht="18" customHeight="1" x14ac:dyDescent="0.3">
      <c r="I498" s="13" t="s">
        <v>3561</v>
      </c>
      <c r="P498" t="s">
        <v>3565</v>
      </c>
    </row>
    <row r="499" spans="9:16" ht="18" customHeight="1" x14ac:dyDescent="0.3">
      <c r="I499" s="13" t="s">
        <v>3562</v>
      </c>
    </row>
    <row r="500" spans="9:16" ht="18" customHeight="1" x14ac:dyDescent="0.3">
      <c r="I500" s="13" t="s">
        <v>3563</v>
      </c>
      <c r="P500" t="s">
        <v>3566</v>
      </c>
    </row>
    <row r="501" spans="9:16" ht="18" customHeight="1" x14ac:dyDescent="0.3">
      <c r="I501" s="11" t="s">
        <v>3449</v>
      </c>
    </row>
    <row r="502" spans="9:16" ht="18" customHeight="1" x14ac:dyDescent="0.3">
      <c r="I502" s="13" t="s">
        <v>197</v>
      </c>
    </row>
    <row r="552" spans="8:24" ht="18" customHeight="1" x14ac:dyDescent="0.3">
      <c r="H552" s="82" t="s">
        <v>3567</v>
      </c>
      <c r="X552" s="11" t="s">
        <v>991</v>
      </c>
    </row>
    <row r="553" spans="8:24" ht="18" customHeight="1" x14ac:dyDescent="0.3">
      <c r="H553" s="79"/>
      <c r="X553" s="13" t="s">
        <v>3560</v>
      </c>
    </row>
    <row r="554" spans="8:24" ht="18" customHeight="1" x14ac:dyDescent="0.3">
      <c r="H554" s="82" t="s">
        <v>3568</v>
      </c>
      <c r="X554" s="13" t="s">
        <v>3561</v>
      </c>
    </row>
    <row r="555" spans="8:24" ht="18" customHeight="1" x14ac:dyDescent="0.3">
      <c r="H555" s="79"/>
      <c r="X555" s="13" t="s">
        <v>3562</v>
      </c>
    </row>
    <row r="556" spans="8:24" ht="18" customHeight="1" x14ac:dyDescent="0.3">
      <c r="H556" s="82" t="s">
        <v>3569</v>
      </c>
      <c r="X556" s="13" t="s">
        <v>3563</v>
      </c>
    </row>
    <row r="557" spans="8:24" ht="18" customHeight="1" x14ac:dyDescent="0.3">
      <c r="H557" s="82" t="s">
        <v>3570</v>
      </c>
      <c r="X557" s="11" t="s">
        <v>3449</v>
      </c>
    </row>
    <row r="558" spans="8:24" ht="18" customHeight="1" x14ac:dyDescent="0.3">
      <c r="H558" s="82" t="s">
        <v>3571</v>
      </c>
      <c r="X558" s="13" t="s">
        <v>197</v>
      </c>
    </row>
    <row r="559" spans="8:24" ht="18" customHeight="1" x14ac:dyDescent="0.3">
      <c r="H559" s="82" t="s">
        <v>3572</v>
      </c>
    </row>
    <row r="560" spans="8:24" ht="18" customHeight="1" x14ac:dyDescent="0.3">
      <c r="H560" s="82" t="s">
        <v>3573</v>
      </c>
    </row>
    <row r="561" spans="8:8" ht="18" customHeight="1" x14ac:dyDescent="0.3">
      <c r="H561" s="79"/>
    </row>
    <row r="562" spans="8:8" ht="18" customHeight="1" x14ac:dyDescent="0.3">
      <c r="H562" s="82" t="s">
        <v>3574</v>
      </c>
    </row>
    <row r="563" spans="8:8" ht="18" customHeight="1" x14ac:dyDescent="0.3">
      <c r="H563" s="82" t="s">
        <v>3575</v>
      </c>
    </row>
    <row r="564" spans="8:8" ht="18" customHeight="1" x14ac:dyDescent="0.3">
      <c r="H564" s="82" t="s">
        <v>3576</v>
      </c>
    </row>
    <row r="565" spans="8:8" ht="18" customHeight="1" x14ac:dyDescent="0.3">
      <c r="H565" s="79"/>
    </row>
    <row r="566" spans="8:8" ht="18" customHeight="1" x14ac:dyDescent="0.3">
      <c r="H566" s="82" t="s">
        <v>3577</v>
      </c>
    </row>
    <row r="568" spans="8:8" ht="18" customHeight="1" x14ac:dyDescent="0.3">
      <c r="H568" s="11" t="s">
        <v>991</v>
      </c>
    </row>
    <row r="569" spans="8:8" ht="18" customHeight="1" x14ac:dyDescent="0.3">
      <c r="H569" s="13" t="s">
        <v>3578</v>
      </c>
    </row>
    <row r="570" spans="8:8" ht="18" customHeight="1" x14ac:dyDescent="0.3">
      <c r="H570" s="13" t="s">
        <v>3579</v>
      </c>
    </row>
    <row r="571" spans="8:8" ht="18" customHeight="1" x14ac:dyDescent="0.3">
      <c r="H571" s="13" t="s">
        <v>3562</v>
      </c>
    </row>
    <row r="572" spans="8:8" ht="18" customHeight="1" x14ac:dyDescent="0.3">
      <c r="H572" s="13" t="s">
        <v>3563</v>
      </c>
    </row>
    <row r="573" spans="8:8" ht="18" customHeight="1" x14ac:dyDescent="0.3">
      <c r="H573" s="11" t="s">
        <v>3449</v>
      </c>
    </row>
    <row r="574" spans="8:8" ht="18" customHeight="1" x14ac:dyDescent="0.3">
      <c r="H574" s="13" t="s">
        <v>197</v>
      </c>
    </row>
    <row r="575" spans="8:8" ht="18" customHeight="1" x14ac:dyDescent="0.3">
      <c r="H575" s="12" t="s">
        <v>3580</v>
      </c>
    </row>
    <row r="576" spans="8:8" ht="18" customHeight="1" x14ac:dyDescent="0.3">
      <c r="H576" s="11" t="s">
        <v>3581</v>
      </c>
    </row>
    <row r="577" spans="8:8" ht="18" customHeight="1" x14ac:dyDescent="0.3">
      <c r="H577" s="13" t="s">
        <v>3582</v>
      </c>
    </row>
    <row r="578" spans="8:8" ht="18" customHeight="1" x14ac:dyDescent="0.3">
      <c r="H578" s="13" t="s">
        <v>3583</v>
      </c>
    </row>
    <row r="579" spans="8:8" ht="18" customHeight="1" x14ac:dyDescent="0.3">
      <c r="H579" s="13" t="s">
        <v>3584</v>
      </c>
    </row>
    <row r="580" spans="8:8" ht="18" customHeight="1" x14ac:dyDescent="0.3">
      <c r="H580" s="13" t="s">
        <v>2075</v>
      </c>
    </row>
    <row r="581" spans="8:8" ht="18" customHeight="1" x14ac:dyDescent="0.3">
      <c r="H581" s="11" t="s">
        <v>3585</v>
      </c>
    </row>
    <row r="582" spans="8:8" ht="18" customHeight="1" x14ac:dyDescent="0.3">
      <c r="H582" s="11" t="s">
        <v>3586</v>
      </c>
    </row>
    <row r="583" spans="8:8" ht="18" customHeight="1" x14ac:dyDescent="0.3">
      <c r="H583" s="11" t="s">
        <v>3587</v>
      </c>
    </row>
    <row r="584" spans="8:8" ht="18" customHeight="1" x14ac:dyDescent="0.3">
      <c r="H584" s="13" t="s">
        <v>2076</v>
      </c>
    </row>
    <row r="585" spans="8:8" ht="18" customHeight="1" x14ac:dyDescent="0.3">
      <c r="H585" s="11" t="s">
        <v>3588</v>
      </c>
    </row>
    <row r="586" spans="8:8" ht="18" customHeight="1" x14ac:dyDescent="0.3">
      <c r="H586" s="13" t="s">
        <v>3589</v>
      </c>
    </row>
    <row r="587" spans="8:8" ht="18" customHeight="1" x14ac:dyDescent="0.3">
      <c r="H587" s="13" t="s">
        <v>3590</v>
      </c>
    </row>
    <row r="588" spans="8:8" ht="18" customHeight="1" x14ac:dyDescent="0.3">
      <c r="H588" s="13" t="s">
        <v>2075</v>
      </c>
    </row>
    <row r="589" spans="8:8" ht="18" customHeight="1" x14ac:dyDescent="0.3">
      <c r="H589" s="11" t="s">
        <v>3591</v>
      </c>
    </row>
    <row r="590" spans="8:8" ht="18" customHeight="1" x14ac:dyDescent="0.3">
      <c r="H590" s="11" t="s">
        <v>3592</v>
      </c>
    </row>
    <row r="591" spans="8:8" ht="18" customHeight="1" x14ac:dyDescent="0.3">
      <c r="H591" s="11" t="s">
        <v>3593</v>
      </c>
    </row>
    <row r="592" spans="8:8" ht="18" customHeight="1" x14ac:dyDescent="0.3">
      <c r="H592" s="11" t="s">
        <v>3594</v>
      </c>
    </row>
    <row r="593" spans="8:8" ht="18" customHeight="1" x14ac:dyDescent="0.3">
      <c r="H593" s="13" t="s">
        <v>2076</v>
      </c>
    </row>
    <row r="594" spans="8:8" ht="18" customHeight="1" x14ac:dyDescent="0.3">
      <c r="H594" s="11" t="s">
        <v>3595</v>
      </c>
    </row>
    <row r="595" spans="8:8" ht="18" customHeight="1" x14ac:dyDescent="0.3">
      <c r="H595" s="11" t="s">
        <v>3596</v>
      </c>
    </row>
    <row r="596" spans="8:8" ht="18" customHeight="1" x14ac:dyDescent="0.3">
      <c r="H596" s="12" t="s">
        <v>3597</v>
      </c>
    </row>
    <row r="597" spans="8:8" ht="18" customHeight="1" x14ac:dyDescent="0.3">
      <c r="H597" s="12" t="s">
        <v>3598</v>
      </c>
    </row>
    <row r="598" spans="8:8" ht="18" customHeight="1" x14ac:dyDescent="0.3">
      <c r="H598" s="11" t="s">
        <v>3599</v>
      </c>
    </row>
    <row r="599" spans="8:8" ht="18" customHeight="1" x14ac:dyDescent="0.3">
      <c r="H599" s="13" t="s">
        <v>3600</v>
      </c>
    </row>
    <row r="600" spans="8:8" ht="18" customHeight="1" x14ac:dyDescent="0.3">
      <c r="H600" s="13" t="s">
        <v>3601</v>
      </c>
    </row>
    <row r="601" spans="8:8" ht="18" customHeight="1" x14ac:dyDescent="0.3">
      <c r="H601" s="11" t="s">
        <v>3602</v>
      </c>
    </row>
    <row r="602" spans="8:8" ht="18" customHeight="1" x14ac:dyDescent="0.3">
      <c r="H602" s="13" t="s">
        <v>197</v>
      </c>
    </row>
    <row r="603" spans="8:8" ht="18" customHeight="1" x14ac:dyDescent="0.3">
      <c r="H603" s="12" t="s">
        <v>3603</v>
      </c>
    </row>
    <row r="604" spans="8:8" ht="18" customHeight="1" x14ac:dyDescent="0.3">
      <c r="H604" s="11" t="s">
        <v>3604</v>
      </c>
    </row>
    <row r="605" spans="8:8" ht="18" customHeight="1" x14ac:dyDescent="0.3">
      <c r="H605" s="11" t="s">
        <v>3605</v>
      </c>
    </row>
    <row r="606" spans="8:8" ht="18" customHeight="1" x14ac:dyDescent="0.3">
      <c r="H606" s="11" t="s">
        <v>3606</v>
      </c>
    </row>
    <row r="607" spans="8:8" ht="18" customHeight="1" x14ac:dyDescent="0.3">
      <c r="H607" s="13" t="s">
        <v>197</v>
      </c>
    </row>
    <row r="608" spans="8:8" ht="18" customHeight="1" x14ac:dyDescent="0.3">
      <c r="H608" s="13" t="s">
        <v>2076</v>
      </c>
    </row>
    <row r="609" spans="7:11" ht="18" customHeight="1" x14ac:dyDescent="0.3">
      <c r="H609" s="11" t="s">
        <v>3599</v>
      </c>
    </row>
    <row r="610" spans="7:11" ht="18" customHeight="1" x14ac:dyDescent="0.3">
      <c r="H610" s="13" t="s">
        <v>3600</v>
      </c>
    </row>
    <row r="611" spans="7:11" ht="18" customHeight="1" x14ac:dyDescent="0.3">
      <c r="H611" s="13" t="s">
        <v>3601</v>
      </c>
    </row>
    <row r="612" spans="7:11" ht="18" customHeight="1" x14ac:dyDescent="0.3">
      <c r="H612" s="11" t="s">
        <v>3602</v>
      </c>
    </row>
    <row r="613" spans="7:11" ht="18" customHeight="1" x14ac:dyDescent="0.3">
      <c r="H613" s="13" t="s">
        <v>197</v>
      </c>
    </row>
    <row r="615" spans="7:11" ht="18" customHeight="1" x14ac:dyDescent="0.3">
      <c r="G615" s="9" t="s">
        <v>3607</v>
      </c>
      <c r="H615" s="9"/>
      <c r="I615" s="9"/>
      <c r="J615" s="9"/>
      <c r="K615" s="9"/>
    </row>
    <row r="616" spans="7:11" ht="18" customHeight="1" x14ac:dyDescent="0.3">
      <c r="H616" t="s">
        <v>3608</v>
      </c>
    </row>
    <row r="617" spans="7:11" ht="18" customHeight="1" x14ac:dyDescent="0.3">
      <c r="H617" t="s">
        <v>3609</v>
      </c>
    </row>
    <row r="618" spans="7:11" ht="18" customHeight="1" x14ac:dyDescent="0.3">
      <c r="H618" t="s">
        <v>3610</v>
      </c>
    </row>
    <row r="619" spans="7:11" ht="18" customHeight="1" x14ac:dyDescent="0.3">
      <c r="H619" t="s">
        <v>3611</v>
      </c>
    </row>
    <row r="621" spans="7:11" ht="18" customHeight="1" x14ac:dyDescent="0.3">
      <c r="H621" s="9" t="s">
        <v>3612</v>
      </c>
      <c r="I621" s="9"/>
    </row>
    <row r="622" spans="7:11" ht="18" customHeight="1" x14ac:dyDescent="0.3">
      <c r="I622" t="s">
        <v>3613</v>
      </c>
    </row>
    <row r="623" spans="7:11" ht="18" customHeight="1" x14ac:dyDescent="0.3">
      <c r="I623" t="s">
        <v>3614</v>
      </c>
    </row>
    <row r="624" spans="7:11" ht="18" customHeight="1" x14ac:dyDescent="0.3">
      <c r="J624" t="s">
        <v>3616</v>
      </c>
    </row>
    <row r="625" spans="8:11" ht="18" customHeight="1" x14ac:dyDescent="0.3">
      <c r="I625" t="s">
        <v>3615</v>
      </c>
    </row>
    <row r="626" spans="8:11" ht="18" customHeight="1" x14ac:dyDescent="0.3">
      <c r="I626" t="s">
        <v>3617</v>
      </c>
    </row>
    <row r="629" spans="8:11" ht="18" customHeight="1" x14ac:dyDescent="0.3">
      <c r="H629" s="15" t="s">
        <v>3618</v>
      </c>
      <c r="I629" s="15"/>
      <c r="J629" s="15"/>
      <c r="K629" s="15"/>
    </row>
    <row r="631" spans="8:11" ht="18" customHeight="1" x14ac:dyDescent="0.3">
      <c r="H631" s="9" t="s">
        <v>3612</v>
      </c>
      <c r="I631" s="9"/>
    </row>
    <row r="632" spans="8:11" ht="18" customHeight="1" x14ac:dyDescent="0.3">
      <c r="I632" t="s">
        <v>3613</v>
      </c>
    </row>
    <row r="633" spans="8:11" ht="18" customHeight="1" x14ac:dyDescent="0.3">
      <c r="I633" t="s">
        <v>3614</v>
      </c>
    </row>
    <row r="634" spans="8:11" ht="18" customHeight="1" x14ac:dyDescent="0.3">
      <c r="J634" t="s">
        <v>3616</v>
      </c>
    </row>
    <row r="635" spans="8:11" ht="18" customHeight="1" x14ac:dyDescent="0.3">
      <c r="I635" t="s">
        <v>3619</v>
      </c>
    </row>
    <row r="636" spans="8:11" ht="18" customHeight="1" x14ac:dyDescent="0.3">
      <c r="I636" t="s">
        <v>3614</v>
      </c>
    </row>
    <row r="637" spans="8:11" ht="18" customHeight="1" x14ac:dyDescent="0.3">
      <c r="J637" t="s">
        <v>3616</v>
      </c>
    </row>
    <row r="638" spans="8:11" ht="18" customHeight="1" x14ac:dyDescent="0.3">
      <c r="I638" t="s">
        <v>3615</v>
      </c>
    </row>
    <row r="639" spans="8:11" ht="18" customHeight="1" x14ac:dyDescent="0.3">
      <c r="I639" t="s">
        <v>3617</v>
      </c>
    </row>
    <row r="640" spans="8:11" ht="18" customHeight="1" x14ac:dyDescent="0.3">
      <c r="I640" t="s">
        <v>541</v>
      </c>
    </row>
    <row r="641" spans="8:9" ht="18" customHeight="1" x14ac:dyDescent="0.3">
      <c r="I641" t="s">
        <v>3620</v>
      </c>
    </row>
    <row r="643" spans="8:9" ht="18" customHeight="1" x14ac:dyDescent="0.3">
      <c r="H643" s="32" t="s">
        <v>3621</v>
      </c>
    </row>
    <row r="644" spans="8:9" ht="18" customHeight="1" x14ac:dyDescent="0.3">
      <c r="H644" s="32" t="s">
        <v>3622</v>
      </c>
    </row>
    <row r="646" spans="8:9" ht="18" customHeight="1" x14ac:dyDescent="0.3">
      <c r="H646" t="s">
        <v>3623</v>
      </c>
    </row>
    <row r="647" spans="8:9" ht="18" customHeight="1" x14ac:dyDescent="0.3">
      <c r="I647" t="s">
        <v>3624</v>
      </c>
    </row>
    <row r="649" spans="8:9" ht="18" customHeight="1" x14ac:dyDescent="0.3">
      <c r="I649" t="s">
        <v>3625</v>
      </c>
    </row>
    <row r="652" spans="8:9" ht="18" customHeight="1" x14ac:dyDescent="0.3">
      <c r="I652" s="12" t="s">
        <v>3626</v>
      </c>
    </row>
    <row r="653" spans="8:9" ht="18" customHeight="1" x14ac:dyDescent="0.3">
      <c r="I653" s="11" t="s">
        <v>3627</v>
      </c>
    </row>
    <row r="654" spans="8:9" ht="18" customHeight="1" x14ac:dyDescent="0.3">
      <c r="I654" s="13" t="s">
        <v>3628</v>
      </c>
    </row>
    <row r="655" spans="8:9" ht="18" customHeight="1" x14ac:dyDescent="0.3">
      <c r="I655" s="13" t="s">
        <v>3629</v>
      </c>
    </row>
    <row r="656" spans="8:9" ht="18" customHeight="1" x14ac:dyDescent="0.3">
      <c r="I656" s="11" t="s">
        <v>3630</v>
      </c>
    </row>
    <row r="657" spans="9:9" ht="18" customHeight="1" x14ac:dyDescent="0.3">
      <c r="I657" s="13" t="s">
        <v>197</v>
      </c>
    </row>
    <row r="658" spans="9:9" ht="18" customHeight="1" x14ac:dyDescent="0.3">
      <c r="I658" s="13"/>
    </row>
    <row r="659" spans="9:9" ht="18" customHeight="1" x14ac:dyDescent="0.3">
      <c r="I659" s="13"/>
    </row>
    <row r="660" spans="9:9" ht="18" customHeight="1" x14ac:dyDescent="0.3">
      <c r="I660" s="13"/>
    </row>
    <row r="661" spans="9:9" ht="18" customHeight="1" x14ac:dyDescent="0.3">
      <c r="I661" s="13"/>
    </row>
    <row r="662" spans="9:9" ht="18" customHeight="1" x14ac:dyDescent="0.3">
      <c r="I662" s="13"/>
    </row>
    <row r="663" spans="9:9" ht="18" customHeight="1" x14ac:dyDescent="0.3">
      <c r="I663" s="13"/>
    </row>
    <row r="664" spans="9:9" ht="18" customHeight="1" x14ac:dyDescent="0.3">
      <c r="I664" s="13"/>
    </row>
    <row r="665" spans="9:9" ht="18" customHeight="1" x14ac:dyDescent="0.3">
      <c r="I665" s="13"/>
    </row>
    <row r="666" spans="9:9" ht="18" customHeight="1" x14ac:dyDescent="0.3">
      <c r="I666" s="12" t="s">
        <v>3631</v>
      </c>
    </row>
    <row r="667" spans="9:9" ht="18" customHeight="1" x14ac:dyDescent="0.3">
      <c r="I667" s="11" t="s">
        <v>3632</v>
      </c>
    </row>
    <row r="668" spans="9:9" ht="18" customHeight="1" x14ac:dyDescent="0.3">
      <c r="I668" s="13" t="s">
        <v>3633</v>
      </c>
    </row>
    <row r="669" spans="9:9" ht="18" customHeight="1" x14ac:dyDescent="0.3">
      <c r="I669" s="12" t="s">
        <v>3634</v>
      </c>
    </row>
    <row r="671" spans="9:9" ht="18" customHeight="1" x14ac:dyDescent="0.3">
      <c r="I671" s="2">
        <v>999999</v>
      </c>
    </row>
    <row r="672" spans="9:9" ht="18" customHeight="1" x14ac:dyDescent="0.3">
      <c r="I672" s="2">
        <v>999998</v>
      </c>
    </row>
    <row r="673" spans="9:9" ht="18" customHeight="1" x14ac:dyDescent="0.3">
      <c r="I673" s="2">
        <v>999997</v>
      </c>
    </row>
    <row r="674" spans="9:9" ht="18" customHeight="1" x14ac:dyDescent="0.3">
      <c r="I674" s="2">
        <v>999996</v>
      </c>
    </row>
    <row r="675" spans="9:9" ht="18" customHeight="1" x14ac:dyDescent="0.3">
      <c r="I675" s="2">
        <v>999995</v>
      </c>
    </row>
    <row r="676" spans="9:9" ht="18" customHeight="1" x14ac:dyDescent="0.3">
      <c r="I676" s="2">
        <v>999994</v>
      </c>
    </row>
    <row r="677" spans="9:9" ht="18" customHeight="1" x14ac:dyDescent="0.3">
      <c r="I677" s="2" t="s">
        <v>3635</v>
      </c>
    </row>
    <row r="678" spans="9:9" ht="18" customHeight="1" x14ac:dyDescent="0.3">
      <c r="I678" s="2">
        <v>6</v>
      </c>
    </row>
    <row r="680" spans="9:9" ht="18" customHeight="1" x14ac:dyDescent="0.3">
      <c r="I680" s="12" t="s">
        <v>3636</v>
      </c>
    </row>
    <row r="681" spans="9:9" ht="18" customHeight="1" x14ac:dyDescent="0.3">
      <c r="I681" s="12" t="s">
        <v>3637</v>
      </c>
    </row>
    <row r="682" spans="9:9" ht="18" customHeight="1" x14ac:dyDescent="0.3">
      <c r="I682" s="12" t="s">
        <v>3638</v>
      </c>
    </row>
    <row r="683" spans="9:9" ht="18" customHeight="1" x14ac:dyDescent="0.3">
      <c r="I683" s="12" t="s">
        <v>3639</v>
      </c>
    </row>
    <row r="684" spans="9:9" ht="18" customHeight="1" x14ac:dyDescent="0.3">
      <c r="I684" s="12" t="s">
        <v>3640</v>
      </c>
    </row>
    <row r="685" spans="9:9" ht="18" customHeight="1" x14ac:dyDescent="0.3">
      <c r="I685" s="12" t="s">
        <v>2303</v>
      </c>
    </row>
    <row r="686" spans="9:9" ht="18" customHeight="1" x14ac:dyDescent="0.3">
      <c r="I686" s="12" t="s">
        <v>3641</v>
      </c>
    </row>
    <row r="687" spans="9:9" ht="18" customHeight="1" x14ac:dyDescent="0.3">
      <c r="I687" s="12" t="s">
        <v>3642</v>
      </c>
    </row>
    <row r="688" spans="9:9" ht="18" customHeight="1" x14ac:dyDescent="0.3">
      <c r="I688" s="12" t="s">
        <v>3643</v>
      </c>
    </row>
    <row r="689" spans="9:9" ht="18" customHeight="1" x14ac:dyDescent="0.3">
      <c r="I689" s="12" t="s">
        <v>3644</v>
      </c>
    </row>
    <row r="690" spans="9:9" ht="18" customHeight="1" x14ac:dyDescent="0.3">
      <c r="I690" s="12" t="s">
        <v>3645</v>
      </c>
    </row>
    <row r="691" spans="9:9" ht="18" customHeight="1" x14ac:dyDescent="0.3">
      <c r="I691" s="12" t="s">
        <v>3646</v>
      </c>
    </row>
    <row r="692" spans="9:9" ht="18" customHeight="1" x14ac:dyDescent="0.3">
      <c r="I692" s="12" t="s">
        <v>3647</v>
      </c>
    </row>
    <row r="693" spans="9:9" ht="18" customHeight="1" x14ac:dyDescent="0.3">
      <c r="I693" s="12" t="s">
        <v>3648</v>
      </c>
    </row>
    <row r="694" spans="9:9" ht="18" customHeight="1" x14ac:dyDescent="0.3">
      <c r="I694" s="12" t="s">
        <v>3649</v>
      </c>
    </row>
    <row r="695" spans="9:9" ht="18" customHeight="1" x14ac:dyDescent="0.3">
      <c r="I695" s="12" t="s">
        <v>3650</v>
      </c>
    </row>
    <row r="696" spans="9:9" ht="18" customHeight="1" x14ac:dyDescent="0.3">
      <c r="I696" s="12" t="s">
        <v>3651</v>
      </c>
    </row>
    <row r="697" spans="9:9" ht="18" customHeight="1" x14ac:dyDescent="0.3">
      <c r="I697" s="12" t="s">
        <v>3652</v>
      </c>
    </row>
    <row r="698" spans="9:9" ht="18" customHeight="1" x14ac:dyDescent="0.3">
      <c r="I698" s="12" t="s">
        <v>3653</v>
      </c>
    </row>
    <row r="699" spans="9:9" ht="18" customHeight="1" x14ac:dyDescent="0.3">
      <c r="I699" s="12" t="s">
        <v>3654</v>
      </c>
    </row>
    <row r="700" spans="9:9" ht="18" customHeight="1" x14ac:dyDescent="0.3">
      <c r="I700" s="12" t="s">
        <v>3655</v>
      </c>
    </row>
    <row r="701" spans="9:9" ht="18" customHeight="1" x14ac:dyDescent="0.3">
      <c r="I701" s="12" t="s">
        <v>3656</v>
      </c>
    </row>
    <row r="702" spans="9:9" ht="18" customHeight="1" x14ac:dyDescent="0.3">
      <c r="I702" s="12" t="s">
        <v>3657</v>
      </c>
    </row>
    <row r="703" spans="9:9" ht="18" customHeight="1" x14ac:dyDescent="0.3">
      <c r="I703" s="12" t="s">
        <v>3658</v>
      </c>
    </row>
    <row r="704" spans="9:9" ht="18" customHeight="1" x14ac:dyDescent="0.3">
      <c r="I704" s="12" t="s">
        <v>3659</v>
      </c>
    </row>
    <row r="705" spans="9:9" ht="18" customHeight="1" x14ac:dyDescent="0.3">
      <c r="I705" s="12" t="s">
        <v>620</v>
      </c>
    </row>
    <row r="706" spans="9:9" ht="18" customHeight="1" x14ac:dyDescent="0.3">
      <c r="I706" s="12" t="s">
        <v>3660</v>
      </c>
    </row>
    <row r="707" spans="9:9" ht="18" customHeight="1" x14ac:dyDescent="0.3">
      <c r="I707" s="12" t="s">
        <v>1726</v>
      </c>
    </row>
    <row r="708" spans="9:9" ht="18" customHeight="1" x14ac:dyDescent="0.3">
      <c r="I708" s="12">
        <f>--   5000000</f>
        <v>5000000</v>
      </c>
    </row>
    <row r="709" spans="9:9" ht="18" customHeight="1" x14ac:dyDescent="0.3">
      <c r="I709" s="12" t="s">
        <v>3661</v>
      </c>
    </row>
    <row r="710" spans="9:9" ht="18" customHeight="1" x14ac:dyDescent="0.3">
      <c r="I710" s="12" t="s">
        <v>3662</v>
      </c>
    </row>
    <row r="711" spans="9:9" ht="18" customHeight="1" x14ac:dyDescent="0.3">
      <c r="I711" s="12" t="s">
        <v>3663</v>
      </c>
    </row>
    <row r="712" spans="9:9" ht="18" customHeight="1" x14ac:dyDescent="0.3">
      <c r="I712" s="12" t="s">
        <v>612</v>
      </c>
    </row>
    <row r="713" spans="9:9" ht="18" customHeight="1" x14ac:dyDescent="0.3">
      <c r="I713" s="13" t="s">
        <v>3664</v>
      </c>
    </row>
    <row r="714" spans="9:9" ht="18" customHeight="1" x14ac:dyDescent="0.3">
      <c r="I714" s="12" t="s">
        <v>3665</v>
      </c>
    </row>
    <row r="715" spans="9:9" ht="18" customHeight="1" x14ac:dyDescent="0.3">
      <c r="I715" s="12" t="s">
        <v>3666</v>
      </c>
    </row>
    <row r="716" spans="9:9" ht="18" customHeight="1" x14ac:dyDescent="0.3">
      <c r="I716" s="12" t="s">
        <v>612</v>
      </c>
    </row>
    <row r="717" spans="9:9" ht="18" customHeight="1" x14ac:dyDescent="0.3">
      <c r="I717" s="13" t="s">
        <v>3667</v>
      </c>
    </row>
    <row r="718" spans="9:9" ht="18" customHeight="1" x14ac:dyDescent="0.3">
      <c r="I718" s="12" t="s">
        <v>3668</v>
      </c>
    </row>
    <row r="719" spans="9:9" ht="18" customHeight="1" x14ac:dyDescent="0.3">
      <c r="I719" s="12" t="s">
        <v>3662</v>
      </c>
    </row>
    <row r="720" spans="9:9" ht="18" customHeight="1" x14ac:dyDescent="0.3">
      <c r="I720" s="12" t="s">
        <v>3663</v>
      </c>
    </row>
    <row r="721" spans="9:9" ht="18" customHeight="1" x14ac:dyDescent="0.3">
      <c r="I721" s="12" t="s">
        <v>3669</v>
      </c>
    </row>
    <row r="722" spans="9:9" ht="18" customHeight="1" x14ac:dyDescent="0.3">
      <c r="I722" s="12" t="s">
        <v>612</v>
      </c>
    </row>
    <row r="723" spans="9:9" ht="18" customHeight="1" x14ac:dyDescent="0.3">
      <c r="I723" s="12" t="s">
        <v>3670</v>
      </c>
    </row>
    <row r="724" spans="9:9" ht="18" customHeight="1" x14ac:dyDescent="0.3">
      <c r="I724" s="12" t="s">
        <v>3671</v>
      </c>
    </row>
    <row r="725" spans="9:9" ht="18" customHeight="1" x14ac:dyDescent="0.3">
      <c r="I725" s="12">
        <f>--           999993</f>
        <v>999993</v>
      </c>
    </row>
    <row r="726" spans="9:9" ht="18" customHeight="1" x14ac:dyDescent="0.3">
      <c r="I726" s="12" t="s">
        <v>620</v>
      </c>
    </row>
    <row r="727" spans="9:9" ht="18" customHeight="1" x14ac:dyDescent="0.3">
      <c r="I727" s="12" t="s">
        <v>3672</v>
      </c>
    </row>
    <row r="728" spans="9:9" ht="18" customHeight="1" x14ac:dyDescent="0.3">
      <c r="I728" s="12" t="s">
        <v>3673</v>
      </c>
    </row>
    <row r="729" spans="9:9" ht="18" customHeight="1" x14ac:dyDescent="0.3">
      <c r="I729" s="13" t="s">
        <v>3674</v>
      </c>
    </row>
    <row r="730" spans="9:9" ht="18" customHeight="1" x14ac:dyDescent="0.3">
      <c r="I730" s="13" t="s">
        <v>3675</v>
      </c>
    </row>
    <row r="731" spans="9:9" ht="18" customHeight="1" x14ac:dyDescent="0.3">
      <c r="I731" s="13" t="s">
        <v>3676</v>
      </c>
    </row>
    <row r="732" spans="9:9" ht="18" customHeight="1" x14ac:dyDescent="0.3">
      <c r="I732" s="13" t="s">
        <v>3677</v>
      </c>
    </row>
    <row r="733" spans="9:9" ht="18" customHeight="1" x14ac:dyDescent="0.3">
      <c r="I733" s="13" t="s">
        <v>3678</v>
      </c>
    </row>
    <row r="734" spans="9:9" ht="18" customHeight="1" x14ac:dyDescent="0.3">
      <c r="I734" s="13" t="s">
        <v>3679</v>
      </c>
    </row>
    <row r="735" spans="9:9" ht="18" customHeight="1" x14ac:dyDescent="0.3">
      <c r="I735" s="13" t="s">
        <v>3680</v>
      </c>
    </row>
    <row r="736" spans="9:9" ht="18" customHeight="1" x14ac:dyDescent="0.3">
      <c r="I736" s="13" t="s">
        <v>3681</v>
      </c>
    </row>
    <row r="737" spans="5:9" ht="18" customHeight="1" x14ac:dyDescent="0.3">
      <c r="I737" s="13" t="s">
        <v>3682</v>
      </c>
    </row>
    <row r="738" spans="5:9" ht="18" customHeight="1" x14ac:dyDescent="0.3">
      <c r="I738" s="13" t="s">
        <v>3677</v>
      </c>
    </row>
    <row r="739" spans="5:9" ht="18" customHeight="1" x14ac:dyDescent="0.3">
      <c r="I739" s="13" t="s">
        <v>3678</v>
      </c>
    </row>
    <row r="740" spans="5:9" ht="18" customHeight="1" x14ac:dyDescent="0.3">
      <c r="I740" s="13" t="s">
        <v>3679</v>
      </c>
    </row>
    <row r="741" spans="5:9" ht="18" customHeight="1" x14ac:dyDescent="0.3">
      <c r="I741" s="13" t="s">
        <v>2245</v>
      </c>
    </row>
    <row r="742" spans="5:9" ht="18" customHeight="1" x14ac:dyDescent="0.3">
      <c r="I742" s="11" t="s">
        <v>3683</v>
      </c>
    </row>
    <row r="743" spans="5:9" ht="18" customHeight="1" x14ac:dyDescent="0.3">
      <c r="I743" s="11" t="s">
        <v>3684</v>
      </c>
    </row>
    <row r="744" spans="5:9" ht="18" customHeight="1" x14ac:dyDescent="0.3">
      <c r="I744" s="13" t="s">
        <v>197</v>
      </c>
    </row>
    <row r="746" spans="5:9" ht="18" customHeight="1" x14ac:dyDescent="0.3">
      <c r="E746" s="9" t="s">
        <v>3775</v>
      </c>
      <c r="F746" s="9"/>
    </row>
    <row r="748" spans="5:9" ht="18" customHeight="1" x14ac:dyDescent="0.3">
      <c r="F748" s="11" t="s">
        <v>3776</v>
      </c>
    </row>
    <row r="749" spans="5:9" ht="18" customHeight="1" x14ac:dyDescent="0.3">
      <c r="F749" s="11" t="s">
        <v>2747</v>
      </c>
    </row>
    <row r="750" spans="5:9" ht="18" customHeight="1" x14ac:dyDescent="0.3">
      <c r="F750" s="11" t="s">
        <v>2748</v>
      </c>
    </row>
    <row r="751" spans="5:9" ht="18" customHeight="1" x14ac:dyDescent="0.3">
      <c r="F751" s="13" t="s">
        <v>3777</v>
      </c>
    </row>
    <row r="752" spans="5:9" ht="18" customHeight="1" x14ac:dyDescent="0.3">
      <c r="F752" s="13" t="s">
        <v>3303</v>
      </c>
    </row>
    <row r="753" spans="5:6" ht="18" customHeight="1" x14ac:dyDescent="0.3">
      <c r="F753" s="13" t="s">
        <v>3778</v>
      </c>
    </row>
    <row r="754" spans="5:6" ht="18" customHeight="1" x14ac:dyDescent="0.3">
      <c r="F754" s="13" t="s">
        <v>2245</v>
      </c>
    </row>
    <row r="755" spans="5:6" ht="18" customHeight="1" x14ac:dyDescent="0.3">
      <c r="F755" s="11" t="s">
        <v>3779</v>
      </c>
    </row>
    <row r="756" spans="5:6" ht="18" customHeight="1" x14ac:dyDescent="0.3">
      <c r="F756" s="13" t="s">
        <v>197</v>
      </c>
    </row>
    <row r="757" spans="5:6" ht="18" customHeight="1" x14ac:dyDescent="0.3">
      <c r="F757" s="13" t="s">
        <v>3780</v>
      </c>
    </row>
    <row r="758" spans="5:6" ht="18" customHeight="1" x14ac:dyDescent="0.3">
      <c r="F758" s="12" t="s">
        <v>3781</v>
      </c>
    </row>
    <row r="759" spans="5:6" ht="18" customHeight="1" x14ac:dyDescent="0.3">
      <c r="F759" s="13" t="s">
        <v>3782</v>
      </c>
    </row>
    <row r="760" spans="5:6" ht="18" customHeight="1" x14ac:dyDescent="0.3">
      <c r="F760" s="13" t="s">
        <v>3783</v>
      </c>
    </row>
    <row r="761" spans="5:6" ht="18" customHeight="1" x14ac:dyDescent="0.3">
      <c r="F761" s="13" t="s">
        <v>3784</v>
      </c>
    </row>
    <row r="762" spans="5:6" ht="18" customHeight="1" x14ac:dyDescent="0.3">
      <c r="F762" s="13" t="s">
        <v>3785</v>
      </c>
    </row>
    <row r="765" spans="5:6" ht="18" customHeight="1" x14ac:dyDescent="0.3">
      <c r="E765" s="9" t="s">
        <v>3786</v>
      </c>
      <c r="F765" s="9"/>
    </row>
    <row r="768" spans="5:6" ht="18" customHeight="1" x14ac:dyDescent="0.3">
      <c r="F768" s="11" t="s">
        <v>516</v>
      </c>
    </row>
    <row r="769" spans="6:6" ht="18" customHeight="1" x14ac:dyDescent="0.3">
      <c r="F769" s="13" t="s">
        <v>517</v>
      </c>
    </row>
    <row r="770" spans="6:6" ht="18" customHeight="1" x14ac:dyDescent="0.3">
      <c r="F770" s="13" t="s">
        <v>3123</v>
      </c>
    </row>
    <row r="771" spans="6:6" ht="18" customHeight="1" x14ac:dyDescent="0.3">
      <c r="F771" s="13" t="s">
        <v>3787</v>
      </c>
    </row>
    <row r="772" spans="6:6" ht="18" customHeight="1" x14ac:dyDescent="0.3">
      <c r="F772" s="13" t="s">
        <v>3788</v>
      </c>
    </row>
    <row r="773" spans="6:6" ht="18" customHeight="1" x14ac:dyDescent="0.3">
      <c r="F773" s="13" t="s">
        <v>666</v>
      </c>
    </row>
    <row r="774" spans="6:6" ht="18" customHeight="1" x14ac:dyDescent="0.3">
      <c r="F774" s="13" t="s">
        <v>2935</v>
      </c>
    </row>
    <row r="775" spans="6:6" ht="18" customHeight="1" x14ac:dyDescent="0.3">
      <c r="F775" s="13" t="s">
        <v>3789</v>
      </c>
    </row>
    <row r="776" spans="6:6" ht="18" customHeight="1" x14ac:dyDescent="0.3">
      <c r="F776" s="11" t="s">
        <v>2748</v>
      </c>
    </row>
    <row r="777" spans="6:6" ht="18" customHeight="1" x14ac:dyDescent="0.3">
      <c r="F777" s="13" t="s">
        <v>3790</v>
      </c>
    </row>
    <row r="778" spans="6:6" ht="18" customHeight="1" x14ac:dyDescent="0.3">
      <c r="F778" s="13" t="s">
        <v>3791</v>
      </c>
    </row>
    <row r="779" spans="6:6" ht="18" customHeight="1" x14ac:dyDescent="0.3">
      <c r="F779" s="13" t="s">
        <v>3792</v>
      </c>
    </row>
    <row r="780" spans="6:6" ht="18" customHeight="1" x14ac:dyDescent="0.3">
      <c r="F780" s="11" t="s">
        <v>3793</v>
      </c>
    </row>
    <row r="781" spans="6:6" ht="18" customHeight="1" x14ac:dyDescent="0.3">
      <c r="F781" s="13" t="s">
        <v>197</v>
      </c>
    </row>
    <row r="782" spans="6:6" ht="18" customHeight="1" x14ac:dyDescent="0.3">
      <c r="F782" s="13" t="s">
        <v>3794</v>
      </c>
    </row>
    <row r="783" spans="6:6" ht="18" customHeight="1" x14ac:dyDescent="0.3">
      <c r="F783" s="12" t="s">
        <v>3795</v>
      </c>
    </row>
    <row r="784" spans="6:6" ht="18" customHeight="1" x14ac:dyDescent="0.3">
      <c r="F784" s="13" t="s">
        <v>3796</v>
      </c>
    </row>
    <row r="785" spans="5:7" ht="18" customHeight="1" x14ac:dyDescent="0.3">
      <c r="F785" s="13" t="s">
        <v>3797</v>
      </c>
    </row>
    <row r="786" spans="5:7" ht="18" customHeight="1" x14ac:dyDescent="0.3">
      <c r="F786" s="13" t="s">
        <v>3798</v>
      </c>
    </row>
    <row r="787" spans="5:7" ht="18" customHeight="1" x14ac:dyDescent="0.3">
      <c r="F787" s="13" t="s">
        <v>3799</v>
      </c>
    </row>
    <row r="788" spans="5:7" ht="18" customHeight="1" x14ac:dyDescent="0.3">
      <c r="F788" s="13" t="s">
        <v>3800</v>
      </c>
    </row>
    <row r="789" spans="5:7" ht="18" customHeight="1" x14ac:dyDescent="0.3">
      <c r="F789" s="13" t="s">
        <v>3801</v>
      </c>
    </row>
    <row r="790" spans="5:7" ht="18" customHeight="1" x14ac:dyDescent="0.3">
      <c r="F790" s="28" t="s">
        <v>329</v>
      </c>
    </row>
    <row r="791" spans="5:7" ht="18" customHeight="1" x14ac:dyDescent="0.3">
      <c r="F791" s="13" t="s">
        <v>3802</v>
      </c>
    </row>
    <row r="794" spans="5:7" ht="18" customHeight="1" x14ac:dyDescent="0.3">
      <c r="E794" s="9" t="s">
        <v>3803</v>
      </c>
      <c r="F794" s="9"/>
      <c r="G794" s="9"/>
    </row>
    <row r="795" spans="5:7" ht="18" customHeight="1" x14ac:dyDescent="0.3">
      <c r="E795" s="11" t="s">
        <v>516</v>
      </c>
    </row>
    <row r="796" spans="5:7" ht="18" customHeight="1" x14ac:dyDescent="0.3">
      <c r="E796" s="13" t="s">
        <v>517</v>
      </c>
    </row>
    <row r="797" spans="5:7" ht="18" customHeight="1" x14ac:dyDescent="0.3">
      <c r="E797" s="13" t="s">
        <v>655</v>
      </c>
    </row>
    <row r="798" spans="5:7" ht="18" customHeight="1" x14ac:dyDescent="0.3">
      <c r="E798" s="13" t="s">
        <v>3804</v>
      </c>
    </row>
    <row r="799" spans="5:7" ht="18" customHeight="1" x14ac:dyDescent="0.3">
      <c r="E799" s="13" t="s">
        <v>3123</v>
      </c>
    </row>
    <row r="800" spans="5:7" ht="18" customHeight="1" x14ac:dyDescent="0.3">
      <c r="E800" s="13" t="s">
        <v>3805</v>
      </c>
    </row>
    <row r="801" spans="5:7" ht="18" customHeight="1" x14ac:dyDescent="0.3">
      <c r="E801" s="13" t="s">
        <v>3806</v>
      </c>
    </row>
    <row r="802" spans="5:7" ht="18" customHeight="1" x14ac:dyDescent="0.3">
      <c r="E802" s="13" t="s">
        <v>3350</v>
      </c>
    </row>
    <row r="803" spans="5:7" ht="18" customHeight="1" x14ac:dyDescent="0.3">
      <c r="E803" s="13" t="s">
        <v>3807</v>
      </c>
    </row>
    <row r="804" spans="5:7" ht="18" customHeight="1" x14ac:dyDescent="0.3">
      <c r="E804" s="13" t="s">
        <v>3808</v>
      </c>
    </row>
    <row r="805" spans="5:7" ht="18" customHeight="1" x14ac:dyDescent="0.3">
      <c r="E805" s="13" t="s">
        <v>3809</v>
      </c>
    </row>
    <row r="806" spans="5:7" ht="18" customHeight="1" x14ac:dyDescent="0.3">
      <c r="E806" s="13" t="s">
        <v>3810</v>
      </c>
    </row>
    <row r="807" spans="5:7" ht="18" customHeight="1" x14ac:dyDescent="0.3">
      <c r="E807" s="13" t="s">
        <v>3811</v>
      </c>
    </row>
    <row r="808" spans="5:7" ht="18" customHeight="1" x14ac:dyDescent="0.3">
      <c r="E808" s="13" t="s">
        <v>3812</v>
      </c>
    </row>
    <row r="809" spans="5:7" ht="18" customHeight="1" x14ac:dyDescent="0.3">
      <c r="E809" s="13" t="s">
        <v>197</v>
      </c>
    </row>
    <row r="810" spans="5:7" ht="18" customHeight="1" x14ac:dyDescent="0.3">
      <c r="E810" s="13" t="s">
        <v>3813</v>
      </c>
    </row>
    <row r="811" spans="5:7" ht="18" customHeight="1" x14ac:dyDescent="0.3">
      <c r="E811" s="12" t="s">
        <v>3814</v>
      </c>
    </row>
    <row r="812" spans="5:7" ht="18" customHeight="1" x14ac:dyDescent="0.3">
      <c r="E812" s="13" t="s">
        <v>3815</v>
      </c>
    </row>
    <row r="814" spans="5:7" ht="18" customHeight="1" x14ac:dyDescent="0.3">
      <c r="E814" s="30" t="s">
        <v>3816</v>
      </c>
      <c r="F814" s="9"/>
      <c r="G814" s="9"/>
    </row>
    <row r="815" spans="5:7" ht="18" customHeight="1" x14ac:dyDescent="0.3">
      <c r="E815" s="11" t="s">
        <v>516</v>
      </c>
    </row>
    <row r="816" spans="5:7" ht="18" customHeight="1" x14ac:dyDescent="0.3">
      <c r="E816" s="13" t="s">
        <v>517</v>
      </c>
    </row>
    <row r="817" spans="5:5" ht="18" customHeight="1" x14ac:dyDescent="0.3">
      <c r="E817" s="13" t="s">
        <v>666</v>
      </c>
    </row>
    <row r="818" spans="5:5" ht="18" customHeight="1" x14ac:dyDescent="0.3">
      <c r="E818" s="13" t="s">
        <v>2935</v>
      </c>
    </row>
    <row r="819" spans="5:5" ht="18" customHeight="1" x14ac:dyDescent="0.3">
      <c r="E819" s="13" t="s">
        <v>3828</v>
      </c>
    </row>
    <row r="820" spans="5:5" ht="18" customHeight="1" x14ac:dyDescent="0.3">
      <c r="E820" s="13" t="s">
        <v>3829</v>
      </c>
    </row>
    <row r="821" spans="5:5" ht="18" customHeight="1" x14ac:dyDescent="0.3">
      <c r="E821" s="13" t="s">
        <v>3817</v>
      </c>
    </row>
    <row r="822" spans="5:5" ht="18" customHeight="1" x14ac:dyDescent="0.3">
      <c r="E822" s="13" t="s">
        <v>3818</v>
      </c>
    </row>
    <row r="823" spans="5:5" ht="18" customHeight="1" x14ac:dyDescent="0.3">
      <c r="E823" s="13" t="s">
        <v>3819</v>
      </c>
    </row>
    <row r="824" spans="5:5" ht="18" customHeight="1" x14ac:dyDescent="0.3">
      <c r="E824" s="13" t="s">
        <v>2245</v>
      </c>
    </row>
    <row r="825" spans="5:5" ht="18" customHeight="1" x14ac:dyDescent="0.3">
      <c r="E825" s="13" t="s">
        <v>197</v>
      </c>
    </row>
    <row r="826" spans="5:5" ht="18" customHeight="1" x14ac:dyDescent="0.3">
      <c r="E826" s="11" t="s">
        <v>516</v>
      </c>
    </row>
    <row r="827" spans="5:5" ht="18" customHeight="1" x14ac:dyDescent="0.3">
      <c r="E827" s="13" t="s">
        <v>517</v>
      </c>
    </row>
    <row r="828" spans="5:5" ht="18" customHeight="1" x14ac:dyDescent="0.3">
      <c r="E828" s="13" t="s">
        <v>666</v>
      </c>
    </row>
    <row r="829" spans="5:5" ht="18" customHeight="1" x14ac:dyDescent="0.3">
      <c r="E829" s="13" t="s">
        <v>2935</v>
      </c>
    </row>
    <row r="830" spans="5:5" ht="18" customHeight="1" x14ac:dyDescent="0.3">
      <c r="E830" s="13" t="s">
        <v>3828</v>
      </c>
    </row>
    <row r="831" spans="5:5" ht="18" customHeight="1" x14ac:dyDescent="0.3">
      <c r="E831" s="13" t="s">
        <v>3829</v>
      </c>
    </row>
    <row r="832" spans="5:5" ht="18" customHeight="1" x14ac:dyDescent="0.3">
      <c r="E832" s="13" t="s">
        <v>3830</v>
      </c>
    </row>
    <row r="833" spans="5:5" ht="18" customHeight="1" x14ac:dyDescent="0.3">
      <c r="E833" s="13" t="s">
        <v>3831</v>
      </c>
    </row>
    <row r="834" spans="5:5" ht="18" customHeight="1" x14ac:dyDescent="0.3">
      <c r="E834" s="13" t="s">
        <v>3832</v>
      </c>
    </row>
    <row r="835" spans="5:5" ht="18" customHeight="1" x14ac:dyDescent="0.3">
      <c r="E835" s="13" t="s">
        <v>2245</v>
      </c>
    </row>
    <row r="836" spans="5:5" ht="18" customHeight="1" x14ac:dyDescent="0.3">
      <c r="E836" s="13" t="s">
        <v>197</v>
      </c>
    </row>
    <row r="837" spans="5:5" ht="18" customHeight="1" x14ac:dyDescent="0.3">
      <c r="E837" s="13" t="s">
        <v>3820</v>
      </c>
    </row>
    <row r="838" spans="5:5" ht="18" customHeight="1" x14ac:dyDescent="0.3">
      <c r="E838" s="12" t="s">
        <v>1312</v>
      </c>
    </row>
    <row r="839" spans="5:5" ht="18" customHeight="1" x14ac:dyDescent="0.3">
      <c r="E839" s="13" t="s">
        <v>3821</v>
      </c>
    </row>
    <row r="840" spans="5:5" ht="18" customHeight="1" x14ac:dyDescent="0.3">
      <c r="E840" s="13" t="s">
        <v>3822</v>
      </c>
    </row>
    <row r="841" spans="5:5" ht="18" customHeight="1" x14ac:dyDescent="0.3">
      <c r="E841" s="13" t="s">
        <v>3823</v>
      </c>
    </row>
    <row r="842" spans="5:5" ht="18" customHeight="1" x14ac:dyDescent="0.3">
      <c r="E842" s="13" t="s">
        <v>3824</v>
      </c>
    </row>
    <row r="843" spans="5:5" ht="18" customHeight="1" x14ac:dyDescent="0.3">
      <c r="E843" s="13" t="s">
        <v>3825</v>
      </c>
    </row>
    <row r="844" spans="5:5" ht="18" customHeight="1" x14ac:dyDescent="0.3">
      <c r="E844" s="13" t="s">
        <v>3826</v>
      </c>
    </row>
    <row r="845" spans="5:5" ht="18" customHeight="1" x14ac:dyDescent="0.3">
      <c r="E845" s="28" t="s">
        <v>329</v>
      </c>
    </row>
  </sheetData>
  <mergeCells count="36">
    <mergeCell ref="F190:I190"/>
    <mergeCell ref="J190:T190"/>
    <mergeCell ref="F191:I191"/>
    <mergeCell ref="J191:T191"/>
    <mergeCell ref="F217:I217"/>
    <mergeCell ref="J217:T217"/>
    <mergeCell ref="F187:I187"/>
    <mergeCell ref="J187:T187"/>
    <mergeCell ref="F188:I188"/>
    <mergeCell ref="J188:T188"/>
    <mergeCell ref="F189:I189"/>
    <mergeCell ref="J189:T189"/>
    <mergeCell ref="E65:H65"/>
    <mergeCell ref="I65:S65"/>
    <mergeCell ref="F185:I185"/>
    <mergeCell ref="J185:T185"/>
    <mergeCell ref="F186:I186"/>
    <mergeCell ref="J186:T186"/>
    <mergeCell ref="E62:H62"/>
    <mergeCell ref="I62:S62"/>
    <mergeCell ref="E63:H63"/>
    <mergeCell ref="I63:S63"/>
    <mergeCell ref="E64:H64"/>
    <mergeCell ref="I64:S64"/>
    <mergeCell ref="E59:H59"/>
    <mergeCell ref="I59:S59"/>
    <mergeCell ref="E60:H60"/>
    <mergeCell ref="I60:S60"/>
    <mergeCell ref="E61:H61"/>
    <mergeCell ref="I61:S61"/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600-000000000000}"/>
    <hyperlink ref="A6" location="목차!A1" display="목차!A1" xr:uid="{00000000-0004-0000-1600-000001000000}"/>
    <hyperlink ref="G6" r:id="rId1" xr:uid="{00000000-0004-0000-1600-000002000000}"/>
    <hyperlink ref="A34" location="temp!A1" display="^" xr:uid="{00000000-0004-0000-1600-000003000000}"/>
    <hyperlink ref="G5" r:id="rId2" xr:uid="{00000000-0004-0000-1600-000004000000}"/>
    <hyperlink ref="G2" r:id="rId3" xr:uid="{00000000-0004-0000-1600-000005000000}"/>
    <hyperlink ref="G3" r:id="rId4" xr:uid="{00000000-0004-0000-1600-000006000000}"/>
    <hyperlink ref="G4" r:id="rId5" xr:uid="{00000000-0004-0000-1600-000007000000}"/>
  </hyperlinks>
  <pageMargins left="0.7" right="0.7" top="0.75" bottom="0.75" header="0.3" footer="0.3"/>
  <pageSetup paperSize="9" orientation="portrait" horizontalDpi="4294967292" r:id="rId6"/>
  <drawing r:id="rId7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U1045"/>
  <sheetViews>
    <sheetView showGridLines="0" topLeftCell="A466" zoomScale="130" zoomScaleNormal="130" workbookViewId="0">
      <selection activeCell="C9" sqref="C9"/>
    </sheetView>
  </sheetViews>
  <sheetFormatPr defaultColWidth="5.625" defaultRowHeight="18" customHeight="1" x14ac:dyDescent="0.3"/>
  <cols>
    <col min="1" max="1" width="4.625" customWidth="1"/>
    <col min="3" max="3" width="9.625" customWidth="1"/>
    <col min="4" max="4" width="19.5" customWidth="1"/>
    <col min="11" max="11" width="8.875" bestFit="1" customWidth="1"/>
    <col min="12" max="12" width="20.125" bestFit="1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7" ht="18" customHeight="1" x14ac:dyDescent="0.3">
      <c r="B7" s="9" t="s">
        <v>2619</v>
      </c>
      <c r="C7" s="9"/>
      <c r="D7" s="9"/>
    </row>
    <row r="33" spans="1:15" ht="18" customHeight="1" x14ac:dyDescent="0.3">
      <c r="C33" t="s">
        <v>2620</v>
      </c>
    </row>
    <row r="34" spans="1:15" ht="18" customHeight="1" x14ac:dyDescent="0.3">
      <c r="A34" s="5" t="s">
        <v>3</v>
      </c>
      <c r="C34" t="s">
        <v>2621</v>
      </c>
    </row>
    <row r="35" spans="1:15" ht="18" customHeight="1" x14ac:dyDescent="0.3">
      <c r="C35" t="s">
        <v>2622</v>
      </c>
    </row>
    <row r="37" spans="1:15" ht="18" customHeight="1" x14ac:dyDescent="0.3">
      <c r="C37" t="s">
        <v>2623</v>
      </c>
    </row>
    <row r="38" spans="1:15" ht="18" customHeight="1" x14ac:dyDescent="0.3">
      <c r="C38" t="s">
        <v>2624</v>
      </c>
    </row>
    <row r="40" spans="1:15" ht="18" customHeight="1" x14ac:dyDescent="0.3">
      <c r="C40" s="21" t="s">
        <v>114</v>
      </c>
      <c r="K40" s="21" t="s">
        <v>2644</v>
      </c>
    </row>
    <row r="41" spans="1:15" ht="18" customHeight="1" x14ac:dyDescent="0.3">
      <c r="C41" t="s">
        <v>2625</v>
      </c>
      <c r="D41" t="s">
        <v>2626</v>
      </c>
      <c r="E41" t="s">
        <v>2627</v>
      </c>
      <c r="G41">
        <v>1</v>
      </c>
      <c r="K41" s="9" t="s">
        <v>2638</v>
      </c>
      <c r="L41" t="s">
        <v>2639</v>
      </c>
      <c r="M41" t="s">
        <v>2627</v>
      </c>
      <c r="O41">
        <v>1</v>
      </c>
    </row>
    <row r="42" spans="1:15" ht="18" customHeight="1" x14ac:dyDescent="0.3">
      <c r="C42" t="s">
        <v>2628</v>
      </c>
      <c r="D42" t="s">
        <v>2629</v>
      </c>
      <c r="E42" t="s">
        <v>2630</v>
      </c>
      <c r="G42">
        <v>2</v>
      </c>
      <c r="K42" t="s">
        <v>2640</v>
      </c>
      <c r="L42" t="s">
        <v>2641</v>
      </c>
      <c r="M42" t="s">
        <v>2630</v>
      </c>
      <c r="O42">
        <v>2</v>
      </c>
    </row>
    <row r="43" spans="1:15" ht="18" customHeight="1" x14ac:dyDescent="0.3">
      <c r="C43" t="s">
        <v>284</v>
      </c>
      <c r="D43" t="s">
        <v>2631</v>
      </c>
      <c r="E43" t="s">
        <v>2630</v>
      </c>
      <c r="G43">
        <v>3</v>
      </c>
      <c r="K43" t="s">
        <v>2642</v>
      </c>
      <c r="L43" t="s">
        <v>2643</v>
      </c>
      <c r="M43" t="s">
        <v>2630</v>
      </c>
      <c r="O43">
        <v>3</v>
      </c>
    </row>
    <row r="44" spans="1:15" ht="18" customHeight="1" x14ac:dyDescent="0.3">
      <c r="C44" t="s">
        <v>2632</v>
      </c>
      <c r="D44" t="s">
        <v>2626</v>
      </c>
      <c r="E44" t="s">
        <v>2630</v>
      </c>
      <c r="G44">
        <v>4</v>
      </c>
    </row>
    <row r="45" spans="1:15" ht="18" customHeight="1" x14ac:dyDescent="0.3">
      <c r="C45" t="s">
        <v>2633</v>
      </c>
      <c r="D45" t="s">
        <v>2634</v>
      </c>
      <c r="E45" t="s">
        <v>2630</v>
      </c>
      <c r="G45">
        <v>5</v>
      </c>
    </row>
    <row r="46" spans="1:15" ht="18" customHeight="1" x14ac:dyDescent="0.3">
      <c r="C46" t="s">
        <v>2635</v>
      </c>
      <c r="D46" t="s">
        <v>2636</v>
      </c>
      <c r="E46" t="s">
        <v>2630</v>
      </c>
      <c r="G46">
        <v>6</v>
      </c>
    </row>
    <row r="47" spans="1:15" ht="18" customHeight="1" x14ac:dyDescent="0.3">
      <c r="C47" t="s">
        <v>2637</v>
      </c>
      <c r="D47" t="s">
        <v>2636</v>
      </c>
      <c r="E47" t="s">
        <v>2630</v>
      </c>
      <c r="G47">
        <v>7</v>
      </c>
    </row>
    <row r="48" spans="1:15" ht="18" customHeight="1" x14ac:dyDescent="0.3">
      <c r="C48" s="9" t="s">
        <v>2638</v>
      </c>
      <c r="D48" t="s">
        <v>2639</v>
      </c>
      <c r="E48" t="s">
        <v>2630</v>
      </c>
      <c r="G48">
        <v>8</v>
      </c>
    </row>
    <row r="51" spans="3:14" ht="18" customHeight="1" x14ac:dyDescent="0.3">
      <c r="G51" s="9" t="s">
        <v>2628</v>
      </c>
      <c r="H51" s="9"/>
      <c r="I51" s="9" t="s">
        <v>2640</v>
      </c>
      <c r="J51" s="9"/>
    </row>
    <row r="52" spans="3:14" ht="18" customHeight="1" x14ac:dyDescent="0.3">
      <c r="G52" t="s">
        <v>2645</v>
      </c>
      <c r="I52" t="s">
        <v>2646</v>
      </c>
    </row>
    <row r="53" spans="3:14" ht="18" customHeight="1" x14ac:dyDescent="0.3">
      <c r="G53" t="s">
        <v>2647</v>
      </c>
      <c r="I53" t="s">
        <v>2648</v>
      </c>
    </row>
    <row r="56" spans="3:14" ht="18" customHeight="1" x14ac:dyDescent="0.3">
      <c r="C56" s="9" t="s">
        <v>2649</v>
      </c>
      <c r="D56" s="9"/>
    </row>
    <row r="58" spans="3:14" ht="18" customHeight="1" x14ac:dyDescent="0.3">
      <c r="D58" s="9" t="s">
        <v>2650</v>
      </c>
    </row>
    <row r="59" spans="3:14" ht="18" customHeight="1" x14ac:dyDescent="0.3">
      <c r="E59" t="s">
        <v>2654</v>
      </c>
      <c r="K59" t="s">
        <v>2657</v>
      </c>
    </row>
    <row r="60" spans="3:14" ht="18" customHeight="1" x14ac:dyDescent="0.3">
      <c r="E60" t="s">
        <v>2651</v>
      </c>
      <c r="F60" t="s">
        <v>2652</v>
      </c>
      <c r="K60" t="s">
        <v>2651</v>
      </c>
      <c r="L60" t="s">
        <v>2655</v>
      </c>
    </row>
    <row r="61" spans="3:14" ht="18" customHeight="1" x14ac:dyDescent="0.3">
      <c r="E61" s="14" t="s">
        <v>2653</v>
      </c>
      <c r="F61" s="14"/>
      <c r="G61" s="14"/>
      <c r="H61" s="14"/>
      <c r="K61" s="14" t="s">
        <v>2656</v>
      </c>
      <c r="L61" s="14"/>
      <c r="M61" s="14"/>
      <c r="N61" s="14"/>
    </row>
    <row r="64" spans="3:14" ht="18" customHeight="1" x14ac:dyDescent="0.3">
      <c r="D64" s="9" t="s">
        <v>2658</v>
      </c>
    </row>
    <row r="66" spans="3:6" ht="18" customHeight="1" x14ac:dyDescent="0.3">
      <c r="E66" t="s">
        <v>2654</v>
      </c>
    </row>
    <row r="67" spans="3:6" ht="18" customHeight="1" x14ac:dyDescent="0.3">
      <c r="E67" t="s">
        <v>2651</v>
      </c>
      <c r="F67" t="s">
        <v>2659</v>
      </c>
    </row>
    <row r="68" spans="3:6" ht="18" customHeight="1" x14ac:dyDescent="0.3">
      <c r="E68" s="80" t="s">
        <v>2660</v>
      </c>
    </row>
    <row r="70" spans="3:6" ht="18" customHeight="1" x14ac:dyDescent="0.3">
      <c r="C70" s="9" t="s">
        <v>2661</v>
      </c>
      <c r="D70" s="9"/>
    </row>
    <row r="71" spans="3:6" ht="18" customHeight="1" x14ac:dyDescent="0.3">
      <c r="D71" t="s">
        <v>2662</v>
      </c>
    </row>
    <row r="73" spans="3:6" ht="18" customHeight="1" x14ac:dyDescent="0.3">
      <c r="D73" t="s">
        <v>2663</v>
      </c>
    </row>
    <row r="76" spans="3:6" ht="18" customHeight="1" x14ac:dyDescent="0.3">
      <c r="D76" s="12" t="s">
        <v>2664</v>
      </c>
    </row>
    <row r="77" spans="3:6" ht="18" customHeight="1" x14ac:dyDescent="0.3">
      <c r="D77" s="12" t="s">
        <v>2665</v>
      </c>
    </row>
    <row r="78" spans="3:6" ht="18" customHeight="1" x14ac:dyDescent="0.3">
      <c r="D78" s="12" t="s">
        <v>2666</v>
      </c>
    </row>
    <row r="79" spans="3:6" ht="18" customHeight="1" x14ac:dyDescent="0.3">
      <c r="D79" s="12" t="s">
        <v>2667</v>
      </c>
    </row>
    <row r="80" spans="3:6" ht="18" customHeight="1" x14ac:dyDescent="0.3">
      <c r="D80" s="12" t="s">
        <v>2668</v>
      </c>
    </row>
    <row r="81" spans="4:4" ht="18" customHeight="1" x14ac:dyDescent="0.3">
      <c r="D81" s="12" t="s">
        <v>612</v>
      </c>
    </row>
    <row r="82" spans="4:4" ht="18" customHeight="1" x14ac:dyDescent="0.3">
      <c r="D82" s="12" t="s">
        <v>2669</v>
      </c>
    </row>
    <row r="83" spans="4:4" ht="18" customHeight="1" x14ac:dyDescent="0.3">
      <c r="D83" s="12" t="s">
        <v>2670</v>
      </c>
    </row>
    <row r="84" spans="4:4" ht="18" customHeight="1" x14ac:dyDescent="0.3">
      <c r="D84" s="12" t="s">
        <v>2671</v>
      </c>
    </row>
    <row r="85" spans="4:4" ht="18" customHeight="1" x14ac:dyDescent="0.3">
      <c r="D85" s="12" t="s">
        <v>2672</v>
      </c>
    </row>
    <row r="86" spans="4:4" ht="18" customHeight="1" x14ac:dyDescent="0.3">
      <c r="D86" s="12" t="s">
        <v>2673</v>
      </c>
    </row>
    <row r="87" spans="4:4" ht="18" customHeight="1" x14ac:dyDescent="0.3">
      <c r="D87" s="12" t="s">
        <v>2674</v>
      </c>
    </row>
    <row r="88" spans="4:4" ht="18" customHeight="1" x14ac:dyDescent="0.3">
      <c r="D88" s="12" t="s">
        <v>612</v>
      </c>
    </row>
    <row r="89" spans="4:4" ht="18" customHeight="1" x14ac:dyDescent="0.3">
      <c r="D89" s="12" t="s">
        <v>2675</v>
      </c>
    </row>
    <row r="90" spans="4:4" ht="18" customHeight="1" x14ac:dyDescent="0.3">
      <c r="D90" s="11" t="s">
        <v>2676</v>
      </c>
    </row>
    <row r="91" spans="4:4" ht="18" customHeight="1" x14ac:dyDescent="0.3">
      <c r="D91" s="13" t="s">
        <v>2677</v>
      </c>
    </row>
    <row r="92" spans="4:4" ht="18" customHeight="1" x14ac:dyDescent="0.3">
      <c r="D92" s="13" t="s">
        <v>2678</v>
      </c>
    </row>
    <row r="93" spans="4:4" ht="18" customHeight="1" x14ac:dyDescent="0.3">
      <c r="D93" s="11" t="s">
        <v>2679</v>
      </c>
    </row>
    <row r="94" spans="4:4" ht="18" customHeight="1" x14ac:dyDescent="0.3">
      <c r="D94" s="12" t="s">
        <v>2668</v>
      </c>
    </row>
    <row r="95" spans="4:4" ht="18" customHeight="1" x14ac:dyDescent="0.3">
      <c r="D95" s="13" t="s">
        <v>197</v>
      </c>
    </row>
    <row r="96" spans="4:4" ht="18" customHeight="1" x14ac:dyDescent="0.3">
      <c r="D96" s="13" t="s">
        <v>2680</v>
      </c>
    </row>
    <row r="97" spans="4:4" ht="18" customHeight="1" x14ac:dyDescent="0.3">
      <c r="D97" s="12" t="s">
        <v>2681</v>
      </c>
    </row>
    <row r="98" spans="4:4" ht="18" customHeight="1" x14ac:dyDescent="0.3">
      <c r="D98" s="13" t="s">
        <v>2682</v>
      </c>
    </row>
    <row r="99" spans="4:4" ht="18" customHeight="1" x14ac:dyDescent="0.3">
      <c r="D99" s="13" t="s">
        <v>2683</v>
      </c>
    </row>
    <row r="100" spans="4:4" ht="18" customHeight="1" x14ac:dyDescent="0.3">
      <c r="D100" s="13" t="s">
        <v>2684</v>
      </c>
    </row>
    <row r="101" spans="4:4" ht="18" customHeight="1" x14ac:dyDescent="0.3">
      <c r="D101" s="13" t="s">
        <v>2685</v>
      </c>
    </row>
    <row r="103" spans="4:4" ht="18" customHeight="1" x14ac:dyDescent="0.3">
      <c r="D103" s="12" t="s">
        <v>2664</v>
      </c>
    </row>
    <row r="104" spans="4:4" ht="18" customHeight="1" x14ac:dyDescent="0.3">
      <c r="D104" s="12" t="s">
        <v>2665</v>
      </c>
    </row>
    <row r="105" spans="4:4" ht="18" customHeight="1" x14ac:dyDescent="0.3">
      <c r="D105" s="12" t="s">
        <v>2686</v>
      </c>
    </row>
    <row r="106" spans="4:4" ht="18" customHeight="1" x14ac:dyDescent="0.3">
      <c r="D106" s="12" t="s">
        <v>2687</v>
      </c>
    </row>
    <row r="107" spans="4:4" ht="18" customHeight="1" x14ac:dyDescent="0.3">
      <c r="D107" s="12" t="s">
        <v>2688</v>
      </c>
    </row>
    <row r="108" spans="4:4" ht="18" customHeight="1" x14ac:dyDescent="0.3">
      <c r="D108" s="12" t="s">
        <v>2668</v>
      </c>
    </row>
    <row r="109" spans="4:4" ht="18" customHeight="1" x14ac:dyDescent="0.3">
      <c r="D109" s="12" t="s">
        <v>2689</v>
      </c>
    </row>
    <row r="110" spans="4:4" ht="18" customHeight="1" x14ac:dyDescent="0.3">
      <c r="D110" s="12" t="s">
        <v>612</v>
      </c>
    </row>
    <row r="111" spans="4:4" ht="18" customHeight="1" x14ac:dyDescent="0.3">
      <c r="D111" s="12" t="s">
        <v>620</v>
      </c>
    </row>
    <row r="112" spans="4:4" ht="18" customHeight="1" x14ac:dyDescent="0.3">
      <c r="D112" s="12" t="s">
        <v>2690</v>
      </c>
    </row>
    <row r="113" spans="4:4" ht="18" customHeight="1" x14ac:dyDescent="0.3">
      <c r="D113" s="12" t="s">
        <v>2691</v>
      </c>
    </row>
    <row r="114" spans="4:4" ht="18" customHeight="1" x14ac:dyDescent="0.3">
      <c r="D114" s="12" t="s">
        <v>2692</v>
      </c>
    </row>
    <row r="115" spans="4:4" ht="18" customHeight="1" x14ac:dyDescent="0.3">
      <c r="D115" s="12" t="s">
        <v>2693</v>
      </c>
    </row>
    <row r="116" spans="4:4" ht="18" customHeight="1" x14ac:dyDescent="0.3">
      <c r="D116" s="11" t="s">
        <v>2676</v>
      </c>
    </row>
    <row r="117" spans="4:4" ht="18" customHeight="1" x14ac:dyDescent="0.3">
      <c r="D117" s="13" t="s">
        <v>2677</v>
      </c>
    </row>
    <row r="118" spans="4:4" ht="18" customHeight="1" x14ac:dyDescent="0.3">
      <c r="D118" s="13" t="s">
        <v>2694</v>
      </c>
    </row>
    <row r="119" spans="4:4" ht="18" customHeight="1" x14ac:dyDescent="0.3">
      <c r="D119" s="13" t="s">
        <v>2695</v>
      </c>
    </row>
    <row r="120" spans="4:4" ht="18" customHeight="1" x14ac:dyDescent="0.3">
      <c r="D120" s="11" t="s">
        <v>2696</v>
      </c>
    </row>
    <row r="121" spans="4:4" ht="18" customHeight="1" x14ac:dyDescent="0.3">
      <c r="D121" s="11" t="s">
        <v>2697</v>
      </c>
    </row>
    <row r="122" spans="4:4" ht="18" customHeight="1" x14ac:dyDescent="0.3">
      <c r="D122" s="12" t="s">
        <v>2698</v>
      </c>
    </row>
    <row r="123" spans="4:4" ht="18" customHeight="1" x14ac:dyDescent="0.3">
      <c r="D123" s="13" t="s">
        <v>197</v>
      </c>
    </row>
    <row r="124" spans="4:4" ht="18" customHeight="1" x14ac:dyDescent="0.3">
      <c r="D124" s="13" t="s">
        <v>2699</v>
      </c>
    </row>
    <row r="125" spans="4:4" ht="18" customHeight="1" x14ac:dyDescent="0.3">
      <c r="D125" s="12" t="s">
        <v>2700</v>
      </c>
    </row>
    <row r="126" spans="4:4" ht="18" customHeight="1" x14ac:dyDescent="0.3">
      <c r="D126" s="13" t="s">
        <v>2701</v>
      </c>
    </row>
    <row r="127" spans="4:4" ht="18" customHeight="1" x14ac:dyDescent="0.3">
      <c r="D127" s="13" t="s">
        <v>2702</v>
      </c>
    </row>
    <row r="128" spans="4:4" ht="18" customHeight="1" x14ac:dyDescent="0.3">
      <c r="D128" s="13" t="s">
        <v>2703</v>
      </c>
    </row>
    <row r="129" spans="4:5" ht="18" customHeight="1" x14ac:dyDescent="0.3">
      <c r="D129" s="13" t="s">
        <v>2704</v>
      </c>
    </row>
    <row r="132" spans="4:5" ht="18" customHeight="1" x14ac:dyDescent="0.3">
      <c r="D132" s="30" t="s">
        <v>2705</v>
      </c>
      <c r="E132" s="9"/>
    </row>
    <row r="133" spans="4:5" ht="18" customHeight="1" x14ac:dyDescent="0.3">
      <c r="D133" s="13" t="s">
        <v>2706</v>
      </c>
    </row>
    <row r="134" spans="4:5" ht="18" customHeight="1" x14ac:dyDescent="0.3">
      <c r="D134" s="13" t="s">
        <v>2707</v>
      </c>
    </row>
    <row r="136" spans="4:5" ht="18" customHeight="1" x14ac:dyDescent="0.3">
      <c r="D136" s="12" t="s">
        <v>2708</v>
      </c>
    </row>
    <row r="137" spans="4:5" ht="18" customHeight="1" x14ac:dyDescent="0.3">
      <c r="D137" s="12" t="s">
        <v>2709</v>
      </c>
    </row>
    <row r="138" spans="4:5" ht="18" customHeight="1" x14ac:dyDescent="0.3">
      <c r="D138" s="12" t="s">
        <v>2710</v>
      </c>
    </row>
    <row r="139" spans="4:5" ht="18" customHeight="1" x14ac:dyDescent="0.3">
      <c r="D139" s="12" t="s">
        <v>2711</v>
      </c>
    </row>
    <row r="140" spans="4:5" ht="18" customHeight="1" x14ac:dyDescent="0.3">
      <c r="D140" s="12" t="s">
        <v>905</v>
      </c>
    </row>
    <row r="141" spans="4:5" ht="18" customHeight="1" x14ac:dyDescent="0.3">
      <c r="D141" s="12" t="s">
        <v>2712</v>
      </c>
    </row>
    <row r="142" spans="4:5" ht="18" customHeight="1" x14ac:dyDescent="0.3">
      <c r="D142" s="13" t="s">
        <v>2713</v>
      </c>
    </row>
    <row r="143" spans="4:5" ht="18" customHeight="1" x14ac:dyDescent="0.3">
      <c r="D143" s="12" t="s">
        <v>2714</v>
      </c>
    </row>
    <row r="144" spans="4:5" ht="18" customHeight="1" x14ac:dyDescent="0.3">
      <c r="D144" s="13" t="s">
        <v>2715</v>
      </c>
    </row>
    <row r="145" spans="4:4" ht="18" customHeight="1" x14ac:dyDescent="0.3">
      <c r="D145" s="13" t="s">
        <v>2716</v>
      </c>
    </row>
    <row r="146" spans="4:4" ht="18" customHeight="1" x14ac:dyDescent="0.3">
      <c r="D146" s="13" t="s">
        <v>2717</v>
      </c>
    </row>
    <row r="147" spans="4:4" ht="18" customHeight="1" x14ac:dyDescent="0.3">
      <c r="D147" s="12" t="s">
        <v>2718</v>
      </c>
    </row>
    <row r="148" spans="4:4" ht="18" customHeight="1" x14ac:dyDescent="0.3">
      <c r="D148" s="12" t="s">
        <v>2719</v>
      </c>
    </row>
    <row r="149" spans="4:4" ht="18" customHeight="1" x14ac:dyDescent="0.3">
      <c r="D149" s="12" t="s">
        <v>1098</v>
      </c>
    </row>
    <row r="150" spans="4:4" ht="18" customHeight="1" x14ac:dyDescent="0.3">
      <c r="D150" s="12" t="s">
        <v>2720</v>
      </c>
    </row>
    <row r="151" spans="4:4" ht="18" customHeight="1" x14ac:dyDescent="0.3">
      <c r="D151" s="12" t="s">
        <v>612</v>
      </c>
    </row>
    <row r="152" spans="4:4" ht="18" customHeight="1" x14ac:dyDescent="0.3">
      <c r="D152" s="12" t="s">
        <v>620</v>
      </c>
    </row>
    <row r="153" spans="4:4" ht="18" customHeight="1" x14ac:dyDescent="0.3">
      <c r="D153" s="12">
        <f>--        C1</f>
        <v>0</v>
      </c>
    </row>
    <row r="154" spans="4:4" ht="18" customHeight="1" x14ac:dyDescent="0.3">
      <c r="D154" s="12" t="s">
        <v>1726</v>
      </c>
    </row>
    <row r="155" spans="4:4" ht="18" customHeight="1" x14ac:dyDescent="0.3">
      <c r="D155" s="12">
        <f>--         1</f>
        <v>1</v>
      </c>
    </row>
    <row r="156" spans="4:4" ht="18" customHeight="1" x14ac:dyDescent="0.3">
      <c r="D156" s="12">
        <f>--         2</f>
        <v>2</v>
      </c>
    </row>
    <row r="157" spans="4:4" ht="18" customHeight="1" x14ac:dyDescent="0.3">
      <c r="D157" s="12">
        <f>--         3</f>
        <v>3</v>
      </c>
    </row>
    <row r="158" spans="4:4" ht="18" customHeight="1" x14ac:dyDescent="0.3">
      <c r="D158" s="11" t="s">
        <v>140</v>
      </c>
    </row>
    <row r="159" spans="4:4" ht="18" customHeight="1" x14ac:dyDescent="0.3">
      <c r="D159" s="11" t="s">
        <v>2721</v>
      </c>
    </row>
    <row r="160" spans="4:4" ht="18" customHeight="1" x14ac:dyDescent="0.3">
      <c r="D160" s="13" t="s">
        <v>2722</v>
      </c>
    </row>
    <row r="161" spans="4:12" ht="18" customHeight="1" x14ac:dyDescent="0.3">
      <c r="D161" s="13" t="s">
        <v>2723</v>
      </c>
    </row>
    <row r="162" spans="4:12" ht="18" customHeight="1" x14ac:dyDescent="0.3">
      <c r="D162" s="13" t="s">
        <v>2724</v>
      </c>
    </row>
    <row r="163" spans="4:12" ht="18" customHeight="1" x14ac:dyDescent="0.3">
      <c r="D163" s="13" t="s">
        <v>2725</v>
      </c>
    </row>
    <row r="164" spans="4:12" ht="18" customHeight="1" x14ac:dyDescent="0.3">
      <c r="D164" s="13" t="s">
        <v>2726</v>
      </c>
    </row>
    <row r="165" spans="4:12" ht="18" customHeight="1" x14ac:dyDescent="0.3">
      <c r="D165" s="13" t="s">
        <v>2727</v>
      </c>
    </row>
    <row r="166" spans="4:12" ht="18" customHeight="1" x14ac:dyDescent="0.3">
      <c r="D166" s="13" t="s">
        <v>2728</v>
      </c>
    </row>
    <row r="167" spans="4:12" ht="18" customHeight="1" x14ac:dyDescent="0.3">
      <c r="D167" s="13" t="s">
        <v>2729</v>
      </c>
    </row>
    <row r="168" spans="4:12" ht="18" customHeight="1" x14ac:dyDescent="0.3">
      <c r="D168" s="13" t="s">
        <v>2730</v>
      </c>
    </row>
    <row r="169" spans="4:12" ht="18" customHeight="1" x14ac:dyDescent="0.3">
      <c r="D169" s="13" t="s">
        <v>2731</v>
      </c>
    </row>
    <row r="170" spans="4:12" ht="18" customHeight="1" x14ac:dyDescent="0.3">
      <c r="D170" s="12" t="s">
        <v>660</v>
      </c>
    </row>
    <row r="171" spans="4:12" ht="18" customHeight="1" x14ac:dyDescent="0.3">
      <c r="D171" s="45" t="s">
        <v>2732</v>
      </c>
      <c r="E171" s="26"/>
      <c r="F171" s="26"/>
      <c r="G171" s="26"/>
      <c r="H171" s="26"/>
      <c r="I171" s="26"/>
      <c r="J171" s="26"/>
      <c r="K171" s="26"/>
      <c r="L171" s="26"/>
    </row>
    <row r="172" spans="4:12" ht="18" customHeight="1" x14ac:dyDescent="0.3">
      <c r="D172" s="45" t="s">
        <v>2733</v>
      </c>
      <c r="E172" s="26"/>
      <c r="F172" s="26"/>
      <c r="G172" s="26"/>
      <c r="H172" s="26"/>
      <c r="I172" s="26"/>
      <c r="J172" s="26"/>
      <c r="K172" s="26"/>
      <c r="L172" s="26"/>
    </row>
    <row r="173" spans="4:12" ht="18" customHeight="1" x14ac:dyDescent="0.3">
      <c r="D173" s="45" t="s">
        <v>2734</v>
      </c>
      <c r="E173" s="26"/>
      <c r="F173" s="26"/>
      <c r="G173" s="26"/>
      <c r="H173" s="26"/>
      <c r="I173" s="26"/>
      <c r="J173" s="26"/>
      <c r="K173" s="26"/>
      <c r="L173" s="26"/>
    </row>
    <row r="174" spans="4:12" ht="18" customHeight="1" x14ac:dyDescent="0.3">
      <c r="D174" s="13" t="s">
        <v>2735</v>
      </c>
    </row>
    <row r="175" spans="4:12" ht="18" customHeight="1" x14ac:dyDescent="0.3">
      <c r="D175" s="13" t="s">
        <v>2736</v>
      </c>
    </row>
    <row r="176" spans="4:12" ht="18" customHeight="1" x14ac:dyDescent="0.3">
      <c r="D176" s="13" t="s">
        <v>2737</v>
      </c>
    </row>
    <row r="177" spans="3:12" ht="18" customHeight="1" x14ac:dyDescent="0.3">
      <c r="D177" s="45" t="s">
        <v>2738</v>
      </c>
      <c r="E177" s="26"/>
      <c r="F177" s="26"/>
      <c r="G177" s="26"/>
      <c r="H177" s="26"/>
      <c r="I177" s="26"/>
      <c r="J177" s="26"/>
      <c r="K177" s="26"/>
      <c r="L177" s="26"/>
    </row>
    <row r="178" spans="3:12" ht="18" customHeight="1" x14ac:dyDescent="0.3">
      <c r="D178" s="45" t="s">
        <v>2739</v>
      </c>
      <c r="E178" s="26"/>
      <c r="F178" s="26"/>
      <c r="G178" s="26"/>
      <c r="H178" s="26"/>
      <c r="I178" s="26"/>
      <c r="J178" s="26"/>
      <c r="K178" s="26"/>
      <c r="L178" s="26"/>
    </row>
    <row r="179" spans="3:12" ht="18" customHeight="1" x14ac:dyDescent="0.3">
      <c r="D179" s="45" t="s">
        <v>2740</v>
      </c>
      <c r="E179" s="26"/>
      <c r="F179" s="26"/>
      <c r="G179" s="26"/>
      <c r="H179" s="26"/>
      <c r="I179" s="26"/>
      <c r="J179" s="26"/>
      <c r="K179" s="26"/>
      <c r="L179" s="26"/>
    </row>
    <row r="180" spans="3:12" ht="18" customHeight="1" x14ac:dyDescent="0.3">
      <c r="D180" s="28" t="s">
        <v>506</v>
      </c>
    </row>
    <row r="182" spans="3:12" ht="18" customHeight="1" x14ac:dyDescent="0.3">
      <c r="C182" s="9" t="s">
        <v>2741</v>
      </c>
      <c r="D182" s="9"/>
    </row>
    <row r="183" spans="3:12" ht="18" customHeight="1" x14ac:dyDescent="0.3">
      <c r="D183" t="s">
        <v>2742</v>
      </c>
    </row>
    <row r="184" spans="3:12" ht="18" customHeight="1" x14ac:dyDescent="0.3">
      <c r="D184" t="s">
        <v>2743</v>
      </c>
    </row>
    <row r="187" spans="3:12" ht="18" customHeight="1" x14ac:dyDescent="0.3">
      <c r="D187" t="s">
        <v>2744</v>
      </c>
    </row>
    <row r="189" spans="3:12" ht="18" customHeight="1" x14ac:dyDescent="0.3">
      <c r="D189" s="11" t="s">
        <v>516</v>
      </c>
    </row>
    <row r="190" spans="3:12" ht="18" customHeight="1" x14ac:dyDescent="0.3">
      <c r="D190" s="13" t="s">
        <v>517</v>
      </c>
    </row>
    <row r="191" spans="3:12" ht="18" customHeight="1" x14ac:dyDescent="0.3">
      <c r="D191" s="13" t="s">
        <v>2745</v>
      </c>
    </row>
    <row r="192" spans="3:12" ht="18" customHeight="1" x14ac:dyDescent="0.3">
      <c r="D192" s="13" t="s">
        <v>2746</v>
      </c>
    </row>
    <row r="193" spans="4:4" ht="18" customHeight="1" x14ac:dyDescent="0.3">
      <c r="D193" s="11" t="s">
        <v>2747</v>
      </c>
    </row>
    <row r="194" spans="4:4" ht="18" customHeight="1" x14ac:dyDescent="0.3">
      <c r="D194" s="11" t="s">
        <v>2748</v>
      </c>
    </row>
    <row r="195" spans="4:4" ht="18" customHeight="1" x14ac:dyDescent="0.3">
      <c r="D195" s="13" t="s">
        <v>197</v>
      </c>
    </row>
    <row r="196" spans="4:4" ht="18" customHeight="1" x14ac:dyDescent="0.3">
      <c r="D196" s="13" t="s">
        <v>2749</v>
      </c>
    </row>
    <row r="197" spans="4:4" ht="18" customHeight="1" x14ac:dyDescent="0.3">
      <c r="D197" s="12" t="s">
        <v>2750</v>
      </c>
    </row>
    <row r="198" spans="4:4" ht="18" customHeight="1" x14ac:dyDescent="0.3">
      <c r="D198" s="13" t="s">
        <v>2751</v>
      </c>
    </row>
    <row r="199" spans="4:4" ht="18" customHeight="1" x14ac:dyDescent="0.3">
      <c r="D199" s="13" t="s">
        <v>2752</v>
      </c>
    </row>
    <row r="200" spans="4:4" ht="18" customHeight="1" x14ac:dyDescent="0.3">
      <c r="D200" s="13" t="s">
        <v>2753</v>
      </c>
    </row>
    <row r="201" spans="4:4" ht="18" customHeight="1" x14ac:dyDescent="0.3">
      <c r="D201" s="13" t="s">
        <v>2754</v>
      </c>
    </row>
    <row r="202" spans="4:4" ht="18" customHeight="1" x14ac:dyDescent="0.3">
      <c r="D202" s="13" t="s">
        <v>2755</v>
      </c>
    </row>
    <row r="203" spans="4:4" ht="18" customHeight="1" x14ac:dyDescent="0.3">
      <c r="D203" s="13" t="s">
        <v>2756</v>
      </c>
    </row>
    <row r="204" spans="4:4" ht="18" customHeight="1" x14ac:dyDescent="0.3">
      <c r="D204" s="13" t="s">
        <v>2757</v>
      </c>
    </row>
    <row r="205" spans="4:4" ht="18" customHeight="1" x14ac:dyDescent="0.3">
      <c r="D205" s="13" t="s">
        <v>2758</v>
      </c>
    </row>
    <row r="206" spans="4:4" ht="18" customHeight="1" x14ac:dyDescent="0.3">
      <c r="D206" s="13" t="s">
        <v>2759</v>
      </c>
    </row>
    <row r="207" spans="4:4" ht="18" customHeight="1" x14ac:dyDescent="0.3">
      <c r="D207" s="13" t="s">
        <v>2760</v>
      </c>
    </row>
    <row r="208" spans="4:4" ht="18" customHeight="1" x14ac:dyDescent="0.3">
      <c r="D208" s="13" t="s">
        <v>2761</v>
      </c>
    </row>
    <row r="209" spans="3:7" ht="18" customHeight="1" x14ac:dyDescent="0.3">
      <c r="D209" s="13" t="s">
        <v>2762</v>
      </c>
    </row>
    <row r="210" spans="3:7" ht="18" customHeight="1" x14ac:dyDescent="0.3">
      <c r="D210" s="13" t="s">
        <v>2763</v>
      </c>
    </row>
    <row r="211" spans="3:7" ht="18" customHeight="1" x14ac:dyDescent="0.3">
      <c r="D211" s="28" t="s">
        <v>276</v>
      </c>
    </row>
    <row r="213" spans="3:7" ht="18" customHeight="1" x14ac:dyDescent="0.3">
      <c r="C213" t="s">
        <v>2766</v>
      </c>
    </row>
    <row r="214" spans="3:7" ht="18" customHeight="1" x14ac:dyDescent="0.3">
      <c r="D214" s="11" t="s">
        <v>516</v>
      </c>
    </row>
    <row r="215" spans="3:7" ht="18" customHeight="1" x14ac:dyDescent="0.3">
      <c r="D215" s="13" t="s">
        <v>517</v>
      </c>
    </row>
    <row r="216" spans="3:7" ht="18" customHeight="1" x14ac:dyDescent="0.3">
      <c r="D216" s="13" t="s">
        <v>2745</v>
      </c>
    </row>
    <row r="217" spans="3:7" ht="18" customHeight="1" x14ac:dyDescent="0.3">
      <c r="D217" s="13" t="s">
        <v>2746</v>
      </c>
    </row>
    <row r="218" spans="3:7" ht="18" customHeight="1" x14ac:dyDescent="0.3">
      <c r="D218" s="45" t="s">
        <v>2764</v>
      </c>
      <c r="E218" s="26"/>
      <c r="F218" s="26"/>
      <c r="G218" s="26"/>
    </row>
    <row r="219" spans="3:7" ht="18" customHeight="1" x14ac:dyDescent="0.3">
      <c r="D219" s="45" t="s">
        <v>2765</v>
      </c>
      <c r="E219" s="26"/>
      <c r="F219" s="26"/>
      <c r="G219" s="26"/>
    </row>
    <row r="220" spans="3:7" ht="18" customHeight="1" x14ac:dyDescent="0.3">
      <c r="D220" s="13" t="s">
        <v>197</v>
      </c>
    </row>
    <row r="221" spans="3:7" ht="18" customHeight="1" x14ac:dyDescent="0.3">
      <c r="D221" s="13" t="s">
        <v>2749</v>
      </c>
    </row>
    <row r="222" spans="3:7" ht="18" customHeight="1" x14ac:dyDescent="0.3">
      <c r="D222" s="12" t="s">
        <v>2750</v>
      </c>
    </row>
    <row r="223" spans="3:7" ht="18" customHeight="1" x14ac:dyDescent="0.3">
      <c r="D223" s="13" t="s">
        <v>2751</v>
      </c>
    </row>
    <row r="224" spans="3:7" ht="18" customHeight="1" x14ac:dyDescent="0.3">
      <c r="D224" s="13" t="s">
        <v>2752</v>
      </c>
    </row>
    <row r="225" spans="4:4" ht="18" customHeight="1" x14ac:dyDescent="0.3">
      <c r="D225" s="13" t="s">
        <v>2753</v>
      </c>
    </row>
    <row r="226" spans="4:4" ht="18" customHeight="1" x14ac:dyDescent="0.3">
      <c r="D226" s="13" t="s">
        <v>2754</v>
      </c>
    </row>
    <row r="227" spans="4:4" ht="18" customHeight="1" x14ac:dyDescent="0.3">
      <c r="D227" s="13" t="s">
        <v>2755</v>
      </c>
    </row>
    <row r="228" spans="4:4" ht="18" customHeight="1" x14ac:dyDescent="0.3">
      <c r="D228" s="13" t="s">
        <v>2756</v>
      </c>
    </row>
    <row r="229" spans="4:4" ht="18" customHeight="1" x14ac:dyDescent="0.3">
      <c r="D229" s="13" t="s">
        <v>2757</v>
      </c>
    </row>
    <row r="230" spans="4:4" ht="18" customHeight="1" x14ac:dyDescent="0.3">
      <c r="D230" s="13" t="s">
        <v>2758</v>
      </c>
    </row>
    <row r="231" spans="4:4" ht="18" customHeight="1" x14ac:dyDescent="0.3">
      <c r="D231" s="13" t="s">
        <v>2759</v>
      </c>
    </row>
    <row r="232" spans="4:4" ht="18" customHeight="1" x14ac:dyDescent="0.3">
      <c r="D232" s="13" t="s">
        <v>2760</v>
      </c>
    </row>
    <row r="233" spans="4:4" ht="18" customHeight="1" x14ac:dyDescent="0.3">
      <c r="D233" s="13" t="s">
        <v>2761</v>
      </c>
    </row>
    <row r="234" spans="4:4" ht="18" customHeight="1" x14ac:dyDescent="0.3">
      <c r="D234" s="13" t="s">
        <v>2762</v>
      </c>
    </row>
    <row r="235" spans="4:4" ht="18" customHeight="1" x14ac:dyDescent="0.3">
      <c r="D235" s="13" t="s">
        <v>2763</v>
      </c>
    </row>
    <row r="236" spans="4:4" ht="18" customHeight="1" x14ac:dyDescent="0.3">
      <c r="D236" s="28" t="s">
        <v>276</v>
      </c>
    </row>
    <row r="238" spans="4:4" ht="18" customHeight="1" x14ac:dyDescent="0.3">
      <c r="D238" s="11" t="s">
        <v>516</v>
      </c>
    </row>
    <row r="239" spans="4:4" ht="18" customHeight="1" x14ac:dyDescent="0.3">
      <c r="D239" s="13" t="s">
        <v>517</v>
      </c>
    </row>
    <row r="240" spans="4:4" ht="18" customHeight="1" x14ac:dyDescent="0.3">
      <c r="D240" s="13" t="s">
        <v>2745</v>
      </c>
    </row>
    <row r="241" spans="4:12" ht="18" customHeight="1" x14ac:dyDescent="0.3">
      <c r="D241" s="13" t="s">
        <v>2746</v>
      </c>
    </row>
    <row r="242" spans="4:12" ht="18" customHeight="1" x14ac:dyDescent="0.3">
      <c r="D242" s="13" t="s">
        <v>2767</v>
      </c>
    </row>
    <row r="243" spans="4:12" ht="18" customHeight="1" x14ac:dyDescent="0.3">
      <c r="D243" s="13" t="s">
        <v>2765</v>
      </c>
    </row>
    <row r="244" spans="4:12" ht="18" customHeight="1" x14ac:dyDescent="0.3">
      <c r="D244" s="13" t="s">
        <v>197</v>
      </c>
    </row>
    <row r="246" spans="4:12" ht="18" customHeight="1" x14ac:dyDescent="0.3">
      <c r="D246" s="81" t="s">
        <v>2794</v>
      </c>
      <c r="E246" s="14"/>
      <c r="F246" s="14"/>
      <c r="G246" s="14"/>
      <c r="H246" s="14"/>
      <c r="I246" s="14"/>
      <c r="J246" s="14"/>
      <c r="K246" s="14"/>
      <c r="L246" s="14"/>
    </row>
    <row r="248" spans="4:12" ht="18" customHeight="1" x14ac:dyDescent="0.3">
      <c r="D248" s="11" t="s">
        <v>140</v>
      </c>
    </row>
    <row r="249" spans="4:12" ht="18" customHeight="1" x14ac:dyDescent="0.3">
      <c r="D249" s="11" t="s">
        <v>813</v>
      </c>
    </row>
    <row r="250" spans="4:12" ht="18" customHeight="1" x14ac:dyDescent="0.3">
      <c r="D250" s="13" t="s">
        <v>197</v>
      </c>
    </row>
    <row r="251" spans="4:12" ht="18" customHeight="1" x14ac:dyDescent="0.3">
      <c r="D251" s="11" t="s">
        <v>140</v>
      </c>
    </row>
    <row r="252" spans="4:12" ht="18" customHeight="1" x14ac:dyDescent="0.3">
      <c r="D252" s="11" t="s">
        <v>598</v>
      </c>
    </row>
    <row r="253" spans="4:12" ht="18" customHeight="1" x14ac:dyDescent="0.3">
      <c r="D253" s="13" t="s">
        <v>197</v>
      </c>
    </row>
    <row r="254" spans="4:12" ht="18" customHeight="1" x14ac:dyDescent="0.3">
      <c r="D254" s="13" t="s">
        <v>2769</v>
      </c>
    </row>
    <row r="255" spans="4:12" ht="18" customHeight="1" x14ac:dyDescent="0.3">
      <c r="D255" s="11" t="s">
        <v>2770</v>
      </c>
    </row>
    <row r="256" spans="4:12" ht="18" customHeight="1" x14ac:dyDescent="0.3">
      <c r="D256" s="13" t="s">
        <v>2771</v>
      </c>
    </row>
    <row r="257" spans="4:4" ht="18" customHeight="1" x14ac:dyDescent="0.3">
      <c r="D257" s="11" t="s">
        <v>2772</v>
      </c>
    </row>
    <row r="258" spans="4:4" ht="18" customHeight="1" x14ac:dyDescent="0.3">
      <c r="D258" s="11" t="s">
        <v>2773</v>
      </c>
    </row>
    <row r="259" spans="4:4" ht="18" customHeight="1" x14ac:dyDescent="0.3">
      <c r="D259" s="13" t="s">
        <v>197</v>
      </c>
    </row>
    <row r="260" spans="4:4" ht="18" customHeight="1" x14ac:dyDescent="0.3">
      <c r="D260" s="12" t="s">
        <v>2774</v>
      </c>
    </row>
    <row r="261" spans="4:4" ht="18" customHeight="1" x14ac:dyDescent="0.3">
      <c r="D261" s="11" t="s">
        <v>2770</v>
      </c>
    </row>
    <row r="262" spans="4:4" ht="18" customHeight="1" x14ac:dyDescent="0.3">
      <c r="D262" s="13" t="s">
        <v>2771</v>
      </c>
    </row>
    <row r="263" spans="4:4" ht="18" customHeight="1" x14ac:dyDescent="0.3">
      <c r="D263" s="11" t="s">
        <v>2775</v>
      </c>
    </row>
    <row r="264" spans="4:4" ht="18" customHeight="1" x14ac:dyDescent="0.3">
      <c r="D264" s="11" t="s">
        <v>2776</v>
      </c>
    </row>
    <row r="265" spans="4:4" ht="18" customHeight="1" x14ac:dyDescent="0.3">
      <c r="D265" s="13" t="s">
        <v>197</v>
      </c>
    </row>
    <row r="266" spans="4:4" ht="18" customHeight="1" x14ac:dyDescent="0.3">
      <c r="D266" s="13" t="s">
        <v>2777</v>
      </c>
    </row>
    <row r="267" spans="4:4" ht="18" customHeight="1" x14ac:dyDescent="0.3">
      <c r="D267" s="12" t="s">
        <v>2778</v>
      </c>
    </row>
    <row r="268" spans="4:4" ht="18" customHeight="1" x14ac:dyDescent="0.3">
      <c r="D268" s="13" t="s">
        <v>2779</v>
      </c>
    </row>
    <row r="269" spans="4:4" ht="18" customHeight="1" x14ac:dyDescent="0.3">
      <c r="D269" s="13" t="s">
        <v>2780</v>
      </c>
    </row>
    <row r="270" spans="4:4" ht="18" customHeight="1" x14ac:dyDescent="0.3">
      <c r="D270" s="13" t="s">
        <v>2781</v>
      </c>
    </row>
    <row r="271" spans="4:4" ht="18" customHeight="1" x14ac:dyDescent="0.3">
      <c r="D271" s="13" t="s">
        <v>2782</v>
      </c>
    </row>
    <row r="272" spans="4:4" ht="18" customHeight="1" x14ac:dyDescent="0.3">
      <c r="D272" s="13" t="s">
        <v>2783</v>
      </c>
    </row>
    <row r="273" spans="4:4" ht="18" customHeight="1" x14ac:dyDescent="0.3">
      <c r="D273" s="13" t="s">
        <v>2784</v>
      </c>
    </row>
    <row r="274" spans="4:4" ht="18" customHeight="1" x14ac:dyDescent="0.3">
      <c r="D274" s="13" t="s">
        <v>2785</v>
      </c>
    </row>
    <row r="275" spans="4:4" ht="18" customHeight="1" x14ac:dyDescent="0.3">
      <c r="D275" s="13" t="s">
        <v>2786</v>
      </c>
    </row>
    <row r="276" spans="4:4" ht="18" customHeight="1" x14ac:dyDescent="0.3">
      <c r="D276" s="13" t="s">
        <v>2787</v>
      </c>
    </row>
    <row r="277" spans="4:4" ht="18" customHeight="1" x14ac:dyDescent="0.3">
      <c r="D277" s="13" t="s">
        <v>2788</v>
      </c>
    </row>
    <row r="278" spans="4:4" ht="18" customHeight="1" x14ac:dyDescent="0.3">
      <c r="D278" s="13" t="s">
        <v>2789</v>
      </c>
    </row>
    <row r="279" spans="4:4" ht="18" customHeight="1" x14ac:dyDescent="0.3">
      <c r="D279" s="13" t="s">
        <v>2790</v>
      </c>
    </row>
    <row r="280" spans="4:4" ht="18" customHeight="1" x14ac:dyDescent="0.3">
      <c r="D280" s="13" t="s">
        <v>2791</v>
      </c>
    </row>
    <row r="281" spans="4:4" ht="18" customHeight="1" x14ac:dyDescent="0.3">
      <c r="D281" s="13" t="s">
        <v>2792</v>
      </c>
    </row>
    <row r="282" spans="4:4" ht="18" customHeight="1" x14ac:dyDescent="0.3">
      <c r="D282" s="13" t="s">
        <v>2793</v>
      </c>
    </row>
    <row r="283" spans="4:4" ht="18" customHeight="1" x14ac:dyDescent="0.3">
      <c r="D283" s="28" t="s">
        <v>1986</v>
      </c>
    </row>
    <row r="287" spans="4:4" ht="18" customHeight="1" x14ac:dyDescent="0.3">
      <c r="D287" t="s">
        <v>2795</v>
      </c>
    </row>
    <row r="289" spans="4:4" ht="18" customHeight="1" x14ac:dyDescent="0.3">
      <c r="D289" s="12" t="s">
        <v>2796</v>
      </c>
    </row>
    <row r="290" spans="4:4" ht="18" customHeight="1" x14ac:dyDescent="0.3">
      <c r="D290" s="13" t="s">
        <v>2797</v>
      </c>
    </row>
    <row r="291" spans="4:4" ht="18" customHeight="1" x14ac:dyDescent="0.3">
      <c r="D291" s="13" t="s">
        <v>2798</v>
      </c>
    </row>
    <row r="292" spans="4:4" ht="18" customHeight="1" x14ac:dyDescent="0.3">
      <c r="D292" s="13" t="s">
        <v>2799</v>
      </c>
    </row>
    <row r="293" spans="4:4" ht="18" customHeight="1" x14ac:dyDescent="0.3">
      <c r="D293" s="11" t="s">
        <v>2770</v>
      </c>
    </row>
    <row r="294" spans="4:4" ht="18" customHeight="1" x14ac:dyDescent="0.3">
      <c r="D294" s="13" t="s">
        <v>2800</v>
      </c>
    </row>
    <row r="295" spans="4:4" ht="18" customHeight="1" x14ac:dyDescent="0.3">
      <c r="D295" s="13" t="s">
        <v>2771</v>
      </c>
    </row>
    <row r="296" spans="4:4" ht="18" customHeight="1" x14ac:dyDescent="0.3">
      <c r="D296" s="11" t="s">
        <v>2801</v>
      </c>
    </row>
    <row r="297" spans="4:4" ht="18" customHeight="1" x14ac:dyDescent="0.3">
      <c r="D297" s="11" t="s">
        <v>2773</v>
      </c>
    </row>
    <row r="298" spans="4:4" ht="18" customHeight="1" x14ac:dyDescent="0.3">
      <c r="D298" s="13" t="s">
        <v>2802</v>
      </c>
    </row>
    <row r="299" spans="4:4" ht="18" customHeight="1" x14ac:dyDescent="0.3">
      <c r="D299" s="13" t="s">
        <v>197</v>
      </c>
    </row>
    <row r="300" spans="4:4" ht="18" customHeight="1" x14ac:dyDescent="0.3">
      <c r="D300" s="13" t="s">
        <v>2803</v>
      </c>
    </row>
    <row r="301" spans="4:4" ht="18" customHeight="1" x14ac:dyDescent="0.3">
      <c r="D301" s="12" t="s">
        <v>2804</v>
      </c>
    </row>
    <row r="302" spans="4:4" ht="18" customHeight="1" x14ac:dyDescent="0.3">
      <c r="D302" s="13" t="s">
        <v>2805</v>
      </c>
    </row>
    <row r="303" spans="4:4" ht="18" customHeight="1" x14ac:dyDescent="0.3">
      <c r="D303" s="13" t="s">
        <v>2806</v>
      </c>
    </row>
    <row r="304" spans="4:4" ht="18" customHeight="1" x14ac:dyDescent="0.3">
      <c r="D304" s="13" t="s">
        <v>2807</v>
      </c>
    </row>
    <row r="305" spans="4:4" ht="18" customHeight="1" x14ac:dyDescent="0.3">
      <c r="D305" s="13" t="s">
        <v>2808</v>
      </c>
    </row>
    <row r="306" spans="4:4" ht="18" customHeight="1" x14ac:dyDescent="0.3">
      <c r="D306" s="13" t="s">
        <v>2809</v>
      </c>
    </row>
    <row r="307" spans="4:4" ht="18" customHeight="1" x14ac:dyDescent="0.3">
      <c r="D307" s="13" t="s">
        <v>2810</v>
      </c>
    </row>
    <row r="308" spans="4:4" ht="18" customHeight="1" x14ac:dyDescent="0.3">
      <c r="D308" s="13" t="s">
        <v>2811</v>
      </c>
    </row>
    <row r="309" spans="4:4" ht="18" customHeight="1" x14ac:dyDescent="0.3">
      <c r="D309" s="13" t="s">
        <v>2812</v>
      </c>
    </row>
    <row r="310" spans="4:4" ht="18" customHeight="1" x14ac:dyDescent="0.3">
      <c r="D310" s="13" t="s">
        <v>2813</v>
      </c>
    </row>
    <row r="311" spans="4:4" ht="18" customHeight="1" x14ac:dyDescent="0.3">
      <c r="D311" s="13" t="s">
        <v>2814</v>
      </c>
    </row>
    <row r="312" spans="4:4" ht="18" customHeight="1" x14ac:dyDescent="0.3">
      <c r="D312" s="13" t="s">
        <v>2815</v>
      </c>
    </row>
    <row r="313" spans="4:4" ht="18" customHeight="1" x14ac:dyDescent="0.3">
      <c r="D313" s="13" t="s">
        <v>2816</v>
      </c>
    </row>
    <row r="314" spans="4:4" ht="18" customHeight="1" x14ac:dyDescent="0.3">
      <c r="D314" s="13" t="s">
        <v>2817</v>
      </c>
    </row>
    <row r="315" spans="4:4" ht="18" customHeight="1" x14ac:dyDescent="0.3">
      <c r="D315" s="13" t="s">
        <v>2818</v>
      </c>
    </row>
    <row r="316" spans="4:4" ht="18" customHeight="1" x14ac:dyDescent="0.3">
      <c r="D316" s="13" t="s">
        <v>2819</v>
      </c>
    </row>
    <row r="317" spans="4:4" ht="18" customHeight="1" x14ac:dyDescent="0.3">
      <c r="D317" s="28" t="s">
        <v>1986</v>
      </c>
    </row>
    <row r="320" spans="4:4" ht="18" customHeight="1" x14ac:dyDescent="0.3">
      <c r="D320" s="12" t="s">
        <v>2774</v>
      </c>
    </row>
    <row r="321" spans="4:8" ht="18" customHeight="1" x14ac:dyDescent="0.3">
      <c r="D321" s="13" t="s">
        <v>2797</v>
      </c>
    </row>
    <row r="322" spans="4:8" ht="18" customHeight="1" x14ac:dyDescent="0.3">
      <c r="D322" s="13" t="s">
        <v>2798</v>
      </c>
    </row>
    <row r="323" spans="4:8" ht="18" customHeight="1" x14ac:dyDescent="0.3">
      <c r="D323" s="13" t="s">
        <v>2799</v>
      </c>
    </row>
    <row r="324" spans="4:8" ht="18" customHeight="1" x14ac:dyDescent="0.3">
      <c r="D324" s="11" t="s">
        <v>2770</v>
      </c>
    </row>
    <row r="325" spans="4:8" ht="18" customHeight="1" x14ac:dyDescent="0.3">
      <c r="D325" s="13" t="s">
        <v>2800</v>
      </c>
    </row>
    <row r="326" spans="4:8" ht="18" customHeight="1" x14ac:dyDescent="0.3">
      <c r="D326" s="13" t="s">
        <v>2771</v>
      </c>
    </row>
    <row r="327" spans="4:8" ht="18" customHeight="1" x14ac:dyDescent="0.3">
      <c r="D327" s="45" t="s">
        <v>2820</v>
      </c>
      <c r="E327" s="26"/>
      <c r="F327" s="26"/>
      <c r="G327" s="26"/>
      <c r="H327" s="26"/>
    </row>
    <row r="328" spans="4:8" ht="18" customHeight="1" x14ac:dyDescent="0.3">
      <c r="D328" s="45" t="s">
        <v>2821</v>
      </c>
      <c r="E328" s="26"/>
      <c r="F328" s="26"/>
      <c r="G328" s="26"/>
      <c r="H328" s="26"/>
    </row>
    <row r="329" spans="4:8" ht="18" customHeight="1" x14ac:dyDescent="0.3">
      <c r="D329" s="30" t="s">
        <v>2822</v>
      </c>
      <c r="E329" s="9"/>
      <c r="F329" s="9"/>
      <c r="G329" s="9"/>
      <c r="H329" s="9"/>
    </row>
    <row r="330" spans="4:8" ht="18" customHeight="1" x14ac:dyDescent="0.3">
      <c r="D330" s="30" t="s">
        <v>2823</v>
      </c>
      <c r="E330" s="9"/>
      <c r="F330" s="9"/>
      <c r="G330" s="9"/>
      <c r="H330" s="9"/>
    </row>
    <row r="331" spans="4:8" ht="18" customHeight="1" x14ac:dyDescent="0.3">
      <c r="D331" s="13" t="s">
        <v>197</v>
      </c>
    </row>
    <row r="332" spans="4:8" ht="18" customHeight="1" x14ac:dyDescent="0.3">
      <c r="D332" s="13" t="s">
        <v>2803</v>
      </c>
    </row>
    <row r="333" spans="4:8" ht="18" customHeight="1" x14ac:dyDescent="0.3">
      <c r="D333" s="12" t="s">
        <v>2804</v>
      </c>
    </row>
    <row r="334" spans="4:8" ht="18" customHeight="1" x14ac:dyDescent="0.3">
      <c r="D334" s="13" t="s">
        <v>2805</v>
      </c>
    </row>
    <row r="335" spans="4:8" ht="18" customHeight="1" x14ac:dyDescent="0.3">
      <c r="D335" s="13" t="s">
        <v>2806</v>
      </c>
    </row>
    <row r="336" spans="4:8" ht="18" customHeight="1" x14ac:dyDescent="0.3">
      <c r="D336" s="13" t="s">
        <v>2807</v>
      </c>
    </row>
    <row r="337" spans="4:4" ht="18" customHeight="1" x14ac:dyDescent="0.3">
      <c r="D337" s="13" t="s">
        <v>2808</v>
      </c>
    </row>
    <row r="338" spans="4:4" ht="18" customHeight="1" x14ac:dyDescent="0.3">
      <c r="D338" s="13" t="s">
        <v>2809</v>
      </c>
    </row>
    <row r="339" spans="4:4" ht="18" customHeight="1" x14ac:dyDescent="0.3">
      <c r="D339" s="13" t="s">
        <v>2810</v>
      </c>
    </row>
    <row r="340" spans="4:4" ht="18" customHeight="1" x14ac:dyDescent="0.3">
      <c r="D340" s="13" t="s">
        <v>2811</v>
      </c>
    </row>
    <row r="341" spans="4:4" ht="18" customHeight="1" x14ac:dyDescent="0.3">
      <c r="D341" s="13" t="s">
        <v>2812</v>
      </c>
    </row>
    <row r="342" spans="4:4" ht="18" customHeight="1" x14ac:dyDescent="0.3">
      <c r="D342" s="13" t="s">
        <v>2813</v>
      </c>
    </row>
    <row r="343" spans="4:4" ht="18" customHeight="1" x14ac:dyDescent="0.3">
      <c r="D343" s="13" t="s">
        <v>2814</v>
      </c>
    </row>
    <row r="344" spans="4:4" ht="18" customHeight="1" x14ac:dyDescent="0.3">
      <c r="D344" s="13" t="s">
        <v>2815</v>
      </c>
    </row>
    <row r="345" spans="4:4" ht="18" customHeight="1" x14ac:dyDescent="0.3">
      <c r="D345" s="13" t="s">
        <v>2816</v>
      </c>
    </row>
    <row r="346" spans="4:4" ht="18" customHeight="1" x14ac:dyDescent="0.3">
      <c r="D346" s="13" t="s">
        <v>2817</v>
      </c>
    </row>
    <row r="347" spans="4:4" ht="18" customHeight="1" x14ac:dyDescent="0.3">
      <c r="D347" s="13" t="s">
        <v>2818</v>
      </c>
    </row>
    <row r="348" spans="4:4" ht="18" customHeight="1" x14ac:dyDescent="0.3">
      <c r="D348" s="13" t="s">
        <v>2819</v>
      </c>
    </row>
    <row r="349" spans="4:4" ht="18" customHeight="1" x14ac:dyDescent="0.3">
      <c r="D349" s="28" t="s">
        <v>1986</v>
      </c>
    </row>
    <row r="353" spans="4:4" ht="18" customHeight="1" x14ac:dyDescent="0.3">
      <c r="D353" t="s">
        <v>2768</v>
      </c>
    </row>
    <row r="354" spans="4:4" ht="18" customHeight="1" x14ac:dyDescent="0.3">
      <c r="D354" s="80" t="s">
        <v>2824</v>
      </c>
    </row>
    <row r="356" spans="4:4" ht="18" customHeight="1" x14ac:dyDescent="0.3">
      <c r="D356" s="12" t="s">
        <v>2825</v>
      </c>
    </row>
    <row r="357" spans="4:4" ht="18" customHeight="1" x14ac:dyDescent="0.3">
      <c r="D357" s="11" t="s">
        <v>2770</v>
      </c>
    </row>
    <row r="358" spans="4:4" ht="18" customHeight="1" x14ac:dyDescent="0.3">
      <c r="D358" s="13" t="s">
        <v>2826</v>
      </c>
    </row>
    <row r="359" spans="4:4" ht="18" customHeight="1" x14ac:dyDescent="0.3">
      <c r="D359" s="13" t="s">
        <v>2827</v>
      </c>
    </row>
    <row r="360" spans="4:4" ht="18" customHeight="1" x14ac:dyDescent="0.3">
      <c r="D360" s="13" t="s">
        <v>2828</v>
      </c>
    </row>
    <row r="361" spans="4:4" ht="18" customHeight="1" x14ac:dyDescent="0.3">
      <c r="D361" s="13" t="s">
        <v>2829</v>
      </c>
    </row>
    <row r="362" spans="4:4" ht="18" customHeight="1" x14ac:dyDescent="0.3">
      <c r="D362" s="13" t="s">
        <v>2830</v>
      </c>
    </row>
    <row r="363" spans="4:4" ht="18" customHeight="1" x14ac:dyDescent="0.3">
      <c r="D363" s="13" t="s">
        <v>197</v>
      </c>
    </row>
    <row r="364" spans="4:4" ht="18" customHeight="1" x14ac:dyDescent="0.3">
      <c r="D364" s="13" t="s">
        <v>2831</v>
      </c>
    </row>
    <row r="365" spans="4:4" ht="18" customHeight="1" x14ac:dyDescent="0.3">
      <c r="D365" s="12" t="s">
        <v>2832</v>
      </c>
    </row>
    <row r="366" spans="4:4" ht="18" customHeight="1" x14ac:dyDescent="0.3">
      <c r="D366" s="13" t="s">
        <v>2833</v>
      </c>
    </row>
    <row r="367" spans="4:4" ht="18" customHeight="1" x14ac:dyDescent="0.3">
      <c r="D367" s="13" t="s">
        <v>2834</v>
      </c>
    </row>
    <row r="368" spans="4:4" ht="18" customHeight="1" x14ac:dyDescent="0.3">
      <c r="D368" s="13" t="s">
        <v>2835</v>
      </c>
    </row>
    <row r="371" spans="4:7" ht="18" customHeight="1" x14ac:dyDescent="0.3">
      <c r="D371" s="12" t="s">
        <v>2836</v>
      </c>
    </row>
    <row r="372" spans="4:7" ht="18" customHeight="1" x14ac:dyDescent="0.3">
      <c r="D372" s="11" t="s">
        <v>2770</v>
      </c>
    </row>
    <row r="373" spans="4:7" ht="18" customHeight="1" x14ac:dyDescent="0.3">
      <c r="D373" s="13" t="s">
        <v>2826</v>
      </c>
    </row>
    <row r="374" spans="4:7" ht="18" customHeight="1" x14ac:dyDescent="0.3">
      <c r="D374" s="13" t="s">
        <v>2827</v>
      </c>
    </row>
    <row r="375" spans="4:7" ht="18" customHeight="1" x14ac:dyDescent="0.3">
      <c r="D375" s="13" t="s">
        <v>2837</v>
      </c>
    </row>
    <row r="376" spans="4:7" ht="18" customHeight="1" x14ac:dyDescent="0.3">
      <c r="D376" s="13" t="s">
        <v>2821</v>
      </c>
    </row>
    <row r="377" spans="4:7" ht="18" customHeight="1" x14ac:dyDescent="0.3">
      <c r="D377" s="45" t="s">
        <v>2838</v>
      </c>
      <c r="E377" s="26"/>
      <c r="F377" s="26"/>
      <c r="G377" s="26"/>
    </row>
    <row r="378" spans="4:7" ht="18" customHeight="1" x14ac:dyDescent="0.3">
      <c r="D378" s="60" t="s">
        <v>2839</v>
      </c>
      <c r="E378" s="15"/>
      <c r="F378" s="15"/>
      <c r="G378" s="15"/>
    </row>
    <row r="379" spans="4:7" ht="18" customHeight="1" x14ac:dyDescent="0.3">
      <c r="D379" s="13" t="s">
        <v>197</v>
      </c>
    </row>
    <row r="380" spans="4:7" ht="18" customHeight="1" x14ac:dyDescent="0.3">
      <c r="D380" s="13" t="s">
        <v>2831</v>
      </c>
    </row>
    <row r="381" spans="4:7" ht="18" customHeight="1" x14ac:dyDescent="0.3">
      <c r="D381" s="12" t="s">
        <v>2832</v>
      </c>
    </row>
    <row r="382" spans="4:7" ht="18" customHeight="1" x14ac:dyDescent="0.3">
      <c r="D382" s="13" t="s">
        <v>2833</v>
      </c>
    </row>
    <row r="383" spans="4:7" ht="18" customHeight="1" x14ac:dyDescent="0.3">
      <c r="D383" s="13" t="s">
        <v>2834</v>
      </c>
    </row>
    <row r="384" spans="4:7" ht="18" customHeight="1" x14ac:dyDescent="0.3">
      <c r="D384" s="13" t="s">
        <v>2835</v>
      </c>
    </row>
    <row r="387" spans="3:12" ht="18" customHeight="1" x14ac:dyDescent="0.3">
      <c r="C387" s="9" t="s">
        <v>2840</v>
      </c>
      <c r="D387" s="9"/>
    </row>
    <row r="388" spans="3:12" ht="18" customHeight="1" x14ac:dyDescent="0.3">
      <c r="D388" s="32" t="s">
        <v>2841</v>
      </c>
    </row>
    <row r="389" spans="3:12" ht="18" customHeight="1" x14ac:dyDescent="0.3">
      <c r="D389" t="s">
        <v>2842</v>
      </c>
    </row>
    <row r="391" spans="3:12" ht="18" customHeight="1" x14ac:dyDescent="0.3">
      <c r="D391" s="10" t="s">
        <v>2843</v>
      </c>
      <c r="E391" s="10"/>
      <c r="F391" s="10"/>
      <c r="G391" s="10"/>
      <c r="H391" s="10"/>
      <c r="I391" s="10"/>
      <c r="J391" s="10"/>
      <c r="K391" s="10"/>
      <c r="L391" s="10"/>
    </row>
    <row r="392" spans="3:12" ht="18" customHeight="1" x14ac:dyDescent="0.3">
      <c r="D392" s="10" t="s">
        <v>2844</v>
      </c>
      <c r="E392" s="10"/>
      <c r="F392" s="10"/>
      <c r="G392" s="10"/>
      <c r="H392" s="10"/>
      <c r="I392" s="10"/>
      <c r="J392" s="10"/>
      <c r="K392" s="10"/>
      <c r="L392" s="10"/>
    </row>
    <row r="394" spans="3:12" ht="18" customHeight="1" x14ac:dyDescent="0.3">
      <c r="D394" s="12" t="s">
        <v>2845</v>
      </c>
    </row>
    <row r="395" spans="3:12" ht="18" customHeight="1" x14ac:dyDescent="0.3">
      <c r="D395" s="12" t="s">
        <v>2846</v>
      </c>
    </row>
    <row r="396" spans="3:12" ht="18" customHeight="1" x14ac:dyDescent="0.3">
      <c r="D396" s="12" t="s">
        <v>612</v>
      </c>
    </row>
    <row r="397" spans="3:12" ht="18" customHeight="1" x14ac:dyDescent="0.3">
      <c r="D397" s="12" t="s">
        <v>620</v>
      </c>
    </row>
    <row r="398" spans="3:12" ht="18" customHeight="1" x14ac:dyDescent="0.3">
      <c r="D398" s="12" t="s">
        <v>2845</v>
      </c>
    </row>
    <row r="399" spans="3:12" ht="18" customHeight="1" x14ac:dyDescent="0.3">
      <c r="D399" s="12" t="s">
        <v>2847</v>
      </c>
    </row>
    <row r="400" spans="3:12" ht="18" customHeight="1" x14ac:dyDescent="0.3">
      <c r="D400" s="12" t="s">
        <v>612</v>
      </c>
    </row>
    <row r="401" spans="4:4" ht="18" customHeight="1" x14ac:dyDescent="0.3">
      <c r="D401" s="12" t="s">
        <v>620</v>
      </c>
    </row>
    <row r="402" spans="4:4" ht="18" customHeight="1" x14ac:dyDescent="0.3">
      <c r="D402" s="12" t="s">
        <v>2848</v>
      </c>
    </row>
    <row r="403" spans="4:4" ht="18" customHeight="1" x14ac:dyDescent="0.3">
      <c r="D403" s="12" t="s">
        <v>2849</v>
      </c>
    </row>
    <row r="404" spans="4:4" ht="18" customHeight="1" x14ac:dyDescent="0.3">
      <c r="D404" s="12" t="s">
        <v>2850</v>
      </c>
    </row>
    <row r="405" spans="4:4" ht="18" customHeight="1" x14ac:dyDescent="0.3">
      <c r="D405" s="12" t="s">
        <v>2851</v>
      </c>
    </row>
    <row r="406" spans="4:4" ht="18" customHeight="1" x14ac:dyDescent="0.3">
      <c r="D406" s="12" t="s">
        <v>2852</v>
      </c>
    </row>
    <row r="407" spans="4:4" ht="18" customHeight="1" x14ac:dyDescent="0.3">
      <c r="D407" s="12" t="s">
        <v>2853</v>
      </c>
    </row>
    <row r="408" spans="4:4" ht="18" customHeight="1" x14ac:dyDescent="0.3">
      <c r="D408" s="12" t="s">
        <v>2854</v>
      </c>
    </row>
    <row r="409" spans="4:4" ht="18" customHeight="1" x14ac:dyDescent="0.3">
      <c r="D409" s="12" t="s">
        <v>2855</v>
      </c>
    </row>
    <row r="410" spans="4:4" ht="18" customHeight="1" x14ac:dyDescent="0.3">
      <c r="D410" s="12" t="s">
        <v>2856</v>
      </c>
    </row>
    <row r="411" spans="4:4" ht="18" customHeight="1" x14ac:dyDescent="0.3">
      <c r="D411" s="12" t="s">
        <v>2857</v>
      </c>
    </row>
    <row r="412" spans="4:4" ht="18" customHeight="1" x14ac:dyDescent="0.3">
      <c r="D412" s="12" t="s">
        <v>2858</v>
      </c>
    </row>
    <row r="413" spans="4:4" ht="18" customHeight="1" x14ac:dyDescent="0.3">
      <c r="D413" s="12" t="s">
        <v>2859</v>
      </c>
    </row>
    <row r="414" spans="4:4" ht="18" customHeight="1" x14ac:dyDescent="0.3">
      <c r="D414" s="12" t="s">
        <v>2860</v>
      </c>
    </row>
    <row r="415" spans="4:4" ht="18" customHeight="1" x14ac:dyDescent="0.3">
      <c r="D415" s="12" t="s">
        <v>2861</v>
      </c>
    </row>
    <row r="416" spans="4:4" ht="18" customHeight="1" x14ac:dyDescent="0.3">
      <c r="D416" s="12" t="s">
        <v>2862</v>
      </c>
    </row>
    <row r="417" spans="4:4" ht="18" customHeight="1" x14ac:dyDescent="0.3">
      <c r="D417" s="12" t="s">
        <v>2863</v>
      </c>
    </row>
    <row r="418" spans="4:4" ht="18" customHeight="1" x14ac:dyDescent="0.3">
      <c r="D418" s="12" t="s">
        <v>2864</v>
      </c>
    </row>
    <row r="419" spans="4:4" ht="18" customHeight="1" x14ac:dyDescent="0.3">
      <c r="D419" s="12" t="s">
        <v>2865</v>
      </c>
    </row>
    <row r="420" spans="4:4" ht="18" customHeight="1" x14ac:dyDescent="0.3">
      <c r="D420" s="12" t="s">
        <v>2866</v>
      </c>
    </row>
    <row r="421" spans="4:4" ht="18" customHeight="1" x14ac:dyDescent="0.3">
      <c r="D421" s="12" t="s">
        <v>2867</v>
      </c>
    </row>
    <row r="422" spans="4:4" ht="18" customHeight="1" x14ac:dyDescent="0.3">
      <c r="D422" s="12" t="s">
        <v>620</v>
      </c>
    </row>
    <row r="423" spans="4:4" ht="18" customHeight="1" x14ac:dyDescent="0.3">
      <c r="D423" s="12" t="s">
        <v>2868</v>
      </c>
    </row>
    <row r="424" spans="4:4" ht="18" customHeight="1" x14ac:dyDescent="0.3">
      <c r="D424" s="12" t="s">
        <v>620</v>
      </c>
    </row>
    <row r="425" spans="4:4" ht="18" customHeight="1" x14ac:dyDescent="0.3">
      <c r="D425" s="12" t="s">
        <v>620</v>
      </c>
    </row>
    <row r="426" spans="4:4" ht="18" customHeight="1" x14ac:dyDescent="0.3">
      <c r="D426" s="12" t="s">
        <v>2869</v>
      </c>
    </row>
    <row r="427" spans="4:4" ht="18" customHeight="1" x14ac:dyDescent="0.3">
      <c r="D427" s="12" t="s">
        <v>2870</v>
      </c>
    </row>
    <row r="428" spans="4:4" ht="18" customHeight="1" x14ac:dyDescent="0.3">
      <c r="D428" s="12" t="s">
        <v>2871</v>
      </c>
    </row>
    <row r="429" spans="4:4" ht="18" customHeight="1" x14ac:dyDescent="0.3">
      <c r="D429" s="12" t="s">
        <v>2872</v>
      </c>
    </row>
    <row r="430" spans="4:4" ht="18" customHeight="1" x14ac:dyDescent="0.3">
      <c r="D430" s="12" t="s">
        <v>2873</v>
      </c>
    </row>
    <row r="431" spans="4:4" ht="18" customHeight="1" x14ac:dyDescent="0.3">
      <c r="D431" s="12" t="s">
        <v>2874</v>
      </c>
    </row>
    <row r="432" spans="4:4" ht="18" customHeight="1" x14ac:dyDescent="0.3">
      <c r="D432" s="12" t="s">
        <v>2875</v>
      </c>
    </row>
    <row r="433" spans="4:7" ht="18" customHeight="1" x14ac:dyDescent="0.3">
      <c r="D433" s="12" t="s">
        <v>2876</v>
      </c>
    </row>
    <row r="434" spans="4:7" ht="18" customHeight="1" x14ac:dyDescent="0.3">
      <c r="D434" s="12" t="s">
        <v>2877</v>
      </c>
    </row>
    <row r="435" spans="4:7" ht="18" customHeight="1" x14ac:dyDescent="0.3">
      <c r="D435" s="12" t="s">
        <v>2878</v>
      </c>
    </row>
    <row r="436" spans="4:7" ht="18" customHeight="1" x14ac:dyDescent="0.3">
      <c r="D436" s="12" t="s">
        <v>2879</v>
      </c>
    </row>
    <row r="437" spans="4:7" ht="18" customHeight="1" x14ac:dyDescent="0.3">
      <c r="D437" s="12" t="s">
        <v>2880</v>
      </c>
    </row>
    <row r="438" spans="4:7" ht="18" customHeight="1" x14ac:dyDescent="0.3">
      <c r="D438" s="12" t="s">
        <v>620</v>
      </c>
    </row>
    <row r="439" spans="4:7" ht="18" customHeight="1" x14ac:dyDescent="0.3">
      <c r="D439" s="12" t="s">
        <v>2881</v>
      </c>
    </row>
    <row r="440" spans="4:7" ht="18" customHeight="1" x14ac:dyDescent="0.3">
      <c r="D440" s="12" t="s">
        <v>2882</v>
      </c>
    </row>
    <row r="441" spans="4:7" ht="18" customHeight="1" x14ac:dyDescent="0.3">
      <c r="D441" s="11" t="s">
        <v>2883</v>
      </c>
    </row>
    <row r="442" spans="4:7" ht="18" customHeight="1" x14ac:dyDescent="0.3">
      <c r="D442" s="13" t="s">
        <v>2884</v>
      </c>
    </row>
    <row r="443" spans="4:7" ht="18" customHeight="1" x14ac:dyDescent="0.3">
      <c r="D443" s="13" t="s">
        <v>2885</v>
      </c>
    </row>
    <row r="444" spans="4:7" ht="18" customHeight="1" x14ac:dyDescent="0.3">
      <c r="D444" s="29" t="s">
        <v>2886</v>
      </c>
      <c r="E444" s="26"/>
      <c r="F444" s="26"/>
      <c r="G444" s="26"/>
    </row>
    <row r="445" spans="4:7" ht="18" customHeight="1" x14ac:dyDescent="0.3">
      <c r="D445" s="29" t="s">
        <v>2887</v>
      </c>
      <c r="E445" s="26"/>
      <c r="F445" s="26"/>
      <c r="G445" s="26"/>
    </row>
    <row r="446" spans="4:7" ht="18" customHeight="1" x14ac:dyDescent="0.3">
      <c r="D446" s="13" t="s">
        <v>2888</v>
      </c>
    </row>
    <row r="447" spans="4:7" ht="18" customHeight="1" x14ac:dyDescent="0.3">
      <c r="D447" s="13" t="s">
        <v>2889</v>
      </c>
    </row>
    <row r="448" spans="4:7" ht="18" customHeight="1" x14ac:dyDescent="0.3">
      <c r="D448" s="12" t="s">
        <v>2890</v>
      </c>
    </row>
    <row r="449" spans="4:4" ht="18" customHeight="1" x14ac:dyDescent="0.3">
      <c r="D449" s="13" t="s">
        <v>2891</v>
      </c>
    </row>
    <row r="450" spans="4:4" ht="18" customHeight="1" x14ac:dyDescent="0.3">
      <c r="D450" s="13" t="s">
        <v>2892</v>
      </c>
    </row>
    <row r="451" spans="4:4" ht="18" customHeight="1" x14ac:dyDescent="0.3">
      <c r="D451" s="13" t="s">
        <v>2893</v>
      </c>
    </row>
    <row r="452" spans="4:4" ht="18" customHeight="1" x14ac:dyDescent="0.3">
      <c r="D452" s="13" t="s">
        <v>2894</v>
      </c>
    </row>
    <row r="453" spans="4:4" ht="18" customHeight="1" x14ac:dyDescent="0.3">
      <c r="D453" s="13" t="s">
        <v>2895</v>
      </c>
    </row>
    <row r="454" spans="4:4" ht="18" customHeight="1" x14ac:dyDescent="0.3">
      <c r="D454" s="13" t="s">
        <v>2896</v>
      </c>
    </row>
    <row r="455" spans="4:4" ht="18" customHeight="1" x14ac:dyDescent="0.3">
      <c r="D455" s="13" t="s">
        <v>2897</v>
      </c>
    </row>
    <row r="456" spans="4:4" ht="18" customHeight="1" x14ac:dyDescent="0.3">
      <c r="D456" s="13" t="s">
        <v>2898</v>
      </c>
    </row>
    <row r="457" spans="4:4" ht="18" customHeight="1" x14ac:dyDescent="0.3">
      <c r="D457" s="13" t="s">
        <v>2899</v>
      </c>
    </row>
    <row r="458" spans="4:4" ht="18" customHeight="1" x14ac:dyDescent="0.3">
      <c r="D458" s="13" t="s">
        <v>2900</v>
      </c>
    </row>
    <row r="459" spans="4:4" ht="18" customHeight="1" x14ac:dyDescent="0.3">
      <c r="D459" s="13" t="s">
        <v>2901</v>
      </c>
    </row>
    <row r="460" spans="4:4" ht="18" customHeight="1" x14ac:dyDescent="0.3">
      <c r="D460" s="13" t="s">
        <v>2902</v>
      </c>
    </row>
    <row r="461" spans="4:4" ht="18" customHeight="1" x14ac:dyDescent="0.3">
      <c r="D461" s="13" t="s">
        <v>2903</v>
      </c>
    </row>
    <row r="462" spans="4:4" ht="18" customHeight="1" x14ac:dyDescent="0.3">
      <c r="D462" s="13" t="s">
        <v>2904</v>
      </c>
    </row>
    <row r="463" spans="4:4" ht="18" customHeight="1" x14ac:dyDescent="0.3">
      <c r="D463" s="13" t="s">
        <v>2905</v>
      </c>
    </row>
    <row r="464" spans="4:4" ht="18" customHeight="1" x14ac:dyDescent="0.3">
      <c r="D464" s="13" t="s">
        <v>2906</v>
      </c>
    </row>
    <row r="465" spans="4:8" ht="18" customHeight="1" x14ac:dyDescent="0.3">
      <c r="D465" s="13" t="s">
        <v>2907</v>
      </c>
    </row>
    <row r="466" spans="4:8" ht="18" customHeight="1" x14ac:dyDescent="0.3">
      <c r="D466" s="13" t="s">
        <v>2908</v>
      </c>
    </row>
    <row r="467" spans="4:8" ht="18" customHeight="1" x14ac:dyDescent="0.3">
      <c r="D467" s="28" t="s">
        <v>1968</v>
      </c>
    </row>
    <row r="470" spans="4:8" ht="18" customHeight="1" x14ac:dyDescent="0.3">
      <c r="D470" s="12" t="s">
        <v>2909</v>
      </c>
    </row>
    <row r="471" spans="4:8" ht="18" customHeight="1" x14ac:dyDescent="0.3">
      <c r="D471" s="11" t="s">
        <v>2883</v>
      </c>
    </row>
    <row r="472" spans="4:8" ht="18" customHeight="1" x14ac:dyDescent="0.3">
      <c r="D472" s="13" t="s">
        <v>2884</v>
      </c>
    </row>
    <row r="473" spans="4:8" ht="18" customHeight="1" x14ac:dyDescent="0.3">
      <c r="D473" s="13" t="s">
        <v>2885</v>
      </c>
    </row>
    <row r="474" spans="4:8" ht="18" customHeight="1" x14ac:dyDescent="0.3">
      <c r="D474" s="45" t="s">
        <v>2910</v>
      </c>
      <c r="E474" s="26"/>
      <c r="F474" s="26"/>
      <c r="G474" s="26"/>
      <c r="H474" s="26"/>
    </row>
    <row r="475" spans="4:8" ht="18" customHeight="1" x14ac:dyDescent="0.3">
      <c r="D475" s="45" t="s">
        <v>2911</v>
      </c>
      <c r="E475" s="26"/>
      <c r="F475" s="26"/>
      <c r="G475" s="26"/>
      <c r="H475" s="26"/>
    </row>
    <row r="476" spans="4:8" ht="18" customHeight="1" x14ac:dyDescent="0.3">
      <c r="D476" s="13" t="s">
        <v>2888</v>
      </c>
    </row>
    <row r="477" spans="4:8" ht="18" customHeight="1" x14ac:dyDescent="0.3">
      <c r="D477" s="13" t="s">
        <v>2912</v>
      </c>
    </row>
    <row r="478" spans="4:8" ht="18" customHeight="1" x14ac:dyDescent="0.3">
      <c r="D478" s="12" t="s">
        <v>2913</v>
      </c>
    </row>
    <row r="479" spans="4:8" ht="18" customHeight="1" x14ac:dyDescent="0.3">
      <c r="D479" s="13" t="s">
        <v>2914</v>
      </c>
    </row>
    <row r="480" spans="4:8" ht="18" customHeight="1" x14ac:dyDescent="0.3">
      <c r="D480" s="13" t="s">
        <v>2915</v>
      </c>
    </row>
    <row r="481" spans="4:4" ht="18" customHeight="1" x14ac:dyDescent="0.3">
      <c r="D481" s="13" t="s">
        <v>2916</v>
      </c>
    </row>
    <row r="482" spans="4:4" ht="18" customHeight="1" x14ac:dyDescent="0.3">
      <c r="D482" s="13" t="s">
        <v>2917</v>
      </c>
    </row>
    <row r="483" spans="4:4" ht="18" customHeight="1" x14ac:dyDescent="0.3">
      <c r="D483" s="13" t="s">
        <v>2918</v>
      </c>
    </row>
    <row r="484" spans="4:4" ht="18" customHeight="1" x14ac:dyDescent="0.3">
      <c r="D484" s="13" t="s">
        <v>2919</v>
      </c>
    </row>
    <row r="485" spans="4:4" ht="18" customHeight="1" x14ac:dyDescent="0.3">
      <c r="D485" s="13" t="s">
        <v>2920</v>
      </c>
    </row>
    <row r="486" spans="4:4" ht="18" customHeight="1" x14ac:dyDescent="0.3">
      <c r="D486" s="13" t="s">
        <v>2921</v>
      </c>
    </row>
    <row r="487" spans="4:4" ht="18" customHeight="1" x14ac:dyDescent="0.3">
      <c r="D487" s="13" t="s">
        <v>2922</v>
      </c>
    </row>
    <row r="488" spans="4:4" ht="18" customHeight="1" x14ac:dyDescent="0.3">
      <c r="D488" s="13" t="s">
        <v>2923</v>
      </c>
    </row>
    <row r="489" spans="4:4" ht="18" customHeight="1" x14ac:dyDescent="0.3">
      <c r="D489" s="13" t="s">
        <v>2924</v>
      </c>
    </row>
    <row r="490" spans="4:4" ht="18" customHeight="1" x14ac:dyDescent="0.3">
      <c r="D490" s="13" t="s">
        <v>2925</v>
      </c>
    </row>
    <row r="491" spans="4:4" ht="18" customHeight="1" x14ac:dyDescent="0.3">
      <c r="D491" s="13" t="s">
        <v>2926</v>
      </c>
    </row>
    <row r="492" spans="4:4" ht="18" customHeight="1" x14ac:dyDescent="0.3">
      <c r="D492" s="13" t="s">
        <v>2927</v>
      </c>
    </row>
    <row r="493" spans="4:4" ht="18" customHeight="1" x14ac:dyDescent="0.3">
      <c r="D493" s="13" t="s">
        <v>2928</v>
      </c>
    </row>
    <row r="494" spans="4:4" ht="18" customHeight="1" x14ac:dyDescent="0.3">
      <c r="D494" s="13" t="s">
        <v>2929</v>
      </c>
    </row>
    <row r="495" spans="4:4" ht="18" customHeight="1" x14ac:dyDescent="0.3">
      <c r="D495" s="13" t="s">
        <v>2930</v>
      </c>
    </row>
    <row r="496" spans="4:4" ht="18" customHeight="1" x14ac:dyDescent="0.3">
      <c r="D496" s="13" t="s">
        <v>2931</v>
      </c>
    </row>
    <row r="497" spans="4:12" ht="18" customHeight="1" x14ac:dyDescent="0.3">
      <c r="D497" s="28" t="s">
        <v>1968</v>
      </c>
    </row>
    <row r="499" spans="4:12" ht="18" customHeight="1" x14ac:dyDescent="0.3">
      <c r="D499" s="62" t="s">
        <v>2932</v>
      </c>
      <c r="E499" s="10"/>
      <c r="F499" s="10"/>
      <c r="G499" s="10"/>
      <c r="H499" s="10"/>
      <c r="I499" s="10"/>
      <c r="J499" s="10"/>
      <c r="K499" s="10"/>
      <c r="L499" s="10"/>
    </row>
    <row r="521" spans="4:9" ht="18" customHeight="1" x14ac:dyDescent="0.3">
      <c r="D521" s="12" t="s">
        <v>2933</v>
      </c>
    </row>
    <row r="522" spans="4:9" ht="18" customHeight="1" x14ac:dyDescent="0.3">
      <c r="D522" s="11" t="s">
        <v>2770</v>
      </c>
    </row>
    <row r="523" spans="4:9" ht="18" customHeight="1" x14ac:dyDescent="0.3">
      <c r="D523" s="13" t="s">
        <v>2934</v>
      </c>
    </row>
    <row r="524" spans="4:9" ht="18" customHeight="1" x14ac:dyDescent="0.3">
      <c r="D524" s="13" t="s">
        <v>2935</v>
      </c>
    </row>
    <row r="525" spans="4:9" ht="18" customHeight="1" x14ac:dyDescent="0.3">
      <c r="D525" s="29" t="s">
        <v>2936</v>
      </c>
      <c r="E525" s="26"/>
      <c r="F525" s="26"/>
      <c r="G525" s="26"/>
    </row>
    <row r="526" spans="4:9" ht="18" customHeight="1" x14ac:dyDescent="0.3">
      <c r="D526" s="29" t="s">
        <v>2937</v>
      </c>
      <c r="E526" s="26"/>
      <c r="F526" s="26"/>
      <c r="G526" s="26"/>
    </row>
    <row r="527" spans="4:9" ht="18" customHeight="1" x14ac:dyDescent="0.3">
      <c r="D527" s="45" t="s">
        <v>2938</v>
      </c>
      <c r="E527" s="26"/>
      <c r="F527" s="26"/>
      <c r="G527" s="26"/>
      <c r="H527" s="26"/>
      <c r="I527" s="26"/>
    </row>
    <row r="528" spans="4:9" ht="18" customHeight="1" x14ac:dyDescent="0.3">
      <c r="D528" s="11" t="s">
        <v>2939</v>
      </c>
    </row>
    <row r="529" spans="4:4" ht="18" customHeight="1" x14ac:dyDescent="0.3">
      <c r="D529" s="13" t="s">
        <v>197</v>
      </c>
    </row>
    <row r="530" spans="4:4" ht="18" customHeight="1" x14ac:dyDescent="0.3">
      <c r="D530" s="13" t="s">
        <v>2940</v>
      </c>
    </row>
    <row r="531" spans="4:4" ht="18" customHeight="1" x14ac:dyDescent="0.3">
      <c r="D531" s="12" t="s">
        <v>2941</v>
      </c>
    </row>
    <row r="532" spans="4:4" ht="18" customHeight="1" x14ac:dyDescent="0.3">
      <c r="D532" s="13" t="s">
        <v>2942</v>
      </c>
    </row>
    <row r="533" spans="4:4" ht="18" customHeight="1" x14ac:dyDescent="0.3">
      <c r="D533" s="13" t="s">
        <v>2943</v>
      </c>
    </row>
    <row r="534" spans="4:4" ht="18" customHeight="1" x14ac:dyDescent="0.3">
      <c r="D534" s="13" t="s">
        <v>2944</v>
      </c>
    </row>
    <row r="535" spans="4:4" ht="18" customHeight="1" x14ac:dyDescent="0.3">
      <c r="D535" s="13" t="s">
        <v>2945</v>
      </c>
    </row>
    <row r="536" spans="4:4" ht="18" customHeight="1" x14ac:dyDescent="0.3">
      <c r="D536" s="13" t="s">
        <v>2946</v>
      </c>
    </row>
    <row r="537" spans="4:4" ht="18" customHeight="1" x14ac:dyDescent="0.3">
      <c r="D537" s="13" t="s">
        <v>2947</v>
      </c>
    </row>
    <row r="538" spans="4:4" ht="18" customHeight="1" x14ac:dyDescent="0.3">
      <c r="D538" s="13" t="s">
        <v>2948</v>
      </c>
    </row>
    <row r="539" spans="4:4" ht="18" customHeight="1" x14ac:dyDescent="0.3">
      <c r="D539" s="13" t="s">
        <v>2949</v>
      </c>
    </row>
    <row r="540" spans="4:4" ht="18" customHeight="1" x14ac:dyDescent="0.3">
      <c r="D540" s="13" t="s">
        <v>2950</v>
      </c>
    </row>
    <row r="541" spans="4:4" ht="18" customHeight="1" x14ac:dyDescent="0.3">
      <c r="D541" s="13" t="s">
        <v>2951</v>
      </c>
    </row>
    <row r="542" spans="4:4" ht="18" customHeight="1" x14ac:dyDescent="0.3">
      <c r="D542" s="13" t="s">
        <v>2952</v>
      </c>
    </row>
    <row r="543" spans="4:4" ht="18" customHeight="1" x14ac:dyDescent="0.3">
      <c r="D543" s="13" t="s">
        <v>2953</v>
      </c>
    </row>
    <row r="544" spans="4:4" ht="18" customHeight="1" x14ac:dyDescent="0.3">
      <c r="D544" s="13" t="s">
        <v>2954</v>
      </c>
    </row>
    <row r="545" spans="4:4" ht="18" customHeight="1" x14ac:dyDescent="0.3">
      <c r="D545" s="13" t="s">
        <v>2955</v>
      </c>
    </row>
    <row r="546" spans="4:4" ht="18" customHeight="1" x14ac:dyDescent="0.3">
      <c r="D546" s="13" t="s">
        <v>2956</v>
      </c>
    </row>
    <row r="547" spans="4:4" ht="18" customHeight="1" x14ac:dyDescent="0.3">
      <c r="D547" s="13" t="s">
        <v>2957</v>
      </c>
    </row>
    <row r="548" spans="4:4" ht="18" customHeight="1" x14ac:dyDescent="0.3">
      <c r="D548" s="13" t="s">
        <v>2958</v>
      </c>
    </row>
    <row r="549" spans="4:4" ht="18" customHeight="1" x14ac:dyDescent="0.3">
      <c r="D549" s="13" t="s">
        <v>2959</v>
      </c>
    </row>
    <row r="550" spans="4:4" ht="18" customHeight="1" x14ac:dyDescent="0.3">
      <c r="D550" s="13" t="s">
        <v>2960</v>
      </c>
    </row>
    <row r="551" spans="4:4" ht="18" customHeight="1" x14ac:dyDescent="0.3">
      <c r="D551" s="13" t="s">
        <v>2961</v>
      </c>
    </row>
    <row r="552" spans="4:4" ht="18" customHeight="1" x14ac:dyDescent="0.3">
      <c r="D552" s="28" t="s">
        <v>1602</v>
      </c>
    </row>
    <row r="554" spans="4:4" ht="18" customHeight="1" x14ac:dyDescent="0.3">
      <c r="D554" s="12" t="s">
        <v>2933</v>
      </c>
    </row>
    <row r="555" spans="4:4" ht="18" customHeight="1" x14ac:dyDescent="0.3">
      <c r="D555" s="11" t="s">
        <v>2770</v>
      </c>
    </row>
    <row r="556" spans="4:4" ht="18" customHeight="1" x14ac:dyDescent="0.3">
      <c r="D556" s="13" t="s">
        <v>2934</v>
      </c>
    </row>
    <row r="557" spans="4:4" ht="18" customHeight="1" x14ac:dyDescent="0.3">
      <c r="D557" s="13" t="s">
        <v>2935</v>
      </c>
    </row>
    <row r="558" spans="4:4" ht="18" customHeight="1" x14ac:dyDescent="0.3">
      <c r="D558" s="11" t="s">
        <v>2936</v>
      </c>
    </row>
    <row r="559" spans="4:4" ht="18" customHeight="1" x14ac:dyDescent="0.3">
      <c r="D559" s="11" t="s">
        <v>2937</v>
      </c>
    </row>
    <row r="560" spans="4:4" ht="18" customHeight="1" x14ac:dyDescent="0.3">
      <c r="D560" s="12" t="s">
        <v>2962</v>
      </c>
    </row>
    <row r="561" spans="4:4" ht="18" customHeight="1" x14ac:dyDescent="0.3">
      <c r="D561" s="13" t="s">
        <v>2963</v>
      </c>
    </row>
    <row r="562" spans="4:4" ht="18" customHeight="1" x14ac:dyDescent="0.3">
      <c r="D562" s="13" t="s">
        <v>2964</v>
      </c>
    </row>
    <row r="563" spans="4:4" ht="18" customHeight="1" x14ac:dyDescent="0.3">
      <c r="D563" s="11" t="s">
        <v>2939</v>
      </c>
    </row>
    <row r="564" spans="4:4" ht="18" customHeight="1" x14ac:dyDescent="0.3">
      <c r="D564" s="13" t="s">
        <v>197</v>
      </c>
    </row>
    <row r="565" spans="4:4" ht="18" customHeight="1" x14ac:dyDescent="0.3">
      <c r="D565" s="13" t="s">
        <v>2940</v>
      </c>
    </row>
    <row r="566" spans="4:4" ht="18" customHeight="1" x14ac:dyDescent="0.3">
      <c r="D566" s="12" t="s">
        <v>2941</v>
      </c>
    </row>
    <row r="567" spans="4:4" ht="18" customHeight="1" x14ac:dyDescent="0.3">
      <c r="D567" s="13" t="s">
        <v>2942</v>
      </c>
    </row>
    <row r="568" spans="4:4" ht="18" customHeight="1" x14ac:dyDescent="0.3">
      <c r="D568" s="13" t="s">
        <v>2943</v>
      </c>
    </row>
    <row r="569" spans="4:4" ht="18" customHeight="1" x14ac:dyDescent="0.3">
      <c r="D569" s="13" t="s">
        <v>2944</v>
      </c>
    </row>
    <row r="570" spans="4:4" ht="18" customHeight="1" x14ac:dyDescent="0.3">
      <c r="D570" s="13" t="s">
        <v>2945</v>
      </c>
    </row>
    <row r="571" spans="4:4" ht="18" customHeight="1" x14ac:dyDescent="0.3">
      <c r="D571" s="13" t="s">
        <v>2946</v>
      </c>
    </row>
    <row r="572" spans="4:4" ht="18" customHeight="1" x14ac:dyDescent="0.3">
      <c r="D572" s="13" t="s">
        <v>2947</v>
      </c>
    </row>
    <row r="573" spans="4:4" ht="18" customHeight="1" x14ac:dyDescent="0.3">
      <c r="D573" s="13" t="s">
        <v>2948</v>
      </c>
    </row>
    <row r="574" spans="4:4" ht="18" customHeight="1" x14ac:dyDescent="0.3">
      <c r="D574" s="13" t="s">
        <v>2949</v>
      </c>
    </row>
    <row r="575" spans="4:4" ht="18" customHeight="1" x14ac:dyDescent="0.3">
      <c r="D575" s="13" t="s">
        <v>2950</v>
      </c>
    </row>
    <row r="576" spans="4:4" ht="18" customHeight="1" x14ac:dyDescent="0.3">
      <c r="D576" s="13" t="s">
        <v>2951</v>
      </c>
    </row>
    <row r="577" spans="4:4" ht="18" customHeight="1" x14ac:dyDescent="0.3">
      <c r="D577" s="13" t="s">
        <v>2952</v>
      </c>
    </row>
    <row r="578" spans="4:4" ht="18" customHeight="1" x14ac:dyDescent="0.3">
      <c r="D578" s="13" t="s">
        <v>2953</v>
      </c>
    </row>
    <row r="579" spans="4:4" ht="18" customHeight="1" x14ac:dyDescent="0.3">
      <c r="D579" s="13" t="s">
        <v>2954</v>
      </c>
    </row>
    <row r="580" spans="4:4" ht="18" customHeight="1" x14ac:dyDescent="0.3">
      <c r="D580" s="13" t="s">
        <v>2955</v>
      </c>
    </row>
    <row r="581" spans="4:4" ht="18" customHeight="1" x14ac:dyDescent="0.3">
      <c r="D581" s="13" t="s">
        <v>2956</v>
      </c>
    </row>
    <row r="582" spans="4:4" ht="18" customHeight="1" x14ac:dyDescent="0.3">
      <c r="D582" s="13" t="s">
        <v>2957</v>
      </c>
    </row>
    <row r="583" spans="4:4" ht="18" customHeight="1" x14ac:dyDescent="0.3">
      <c r="D583" s="13" t="s">
        <v>2958</v>
      </c>
    </row>
    <row r="584" spans="4:4" ht="18" customHeight="1" x14ac:dyDescent="0.3">
      <c r="D584" s="13" t="s">
        <v>2959</v>
      </c>
    </row>
    <row r="585" spans="4:4" ht="18" customHeight="1" x14ac:dyDescent="0.3">
      <c r="D585" s="13" t="s">
        <v>2960</v>
      </c>
    </row>
    <row r="586" spans="4:4" ht="18" customHeight="1" x14ac:dyDescent="0.3">
      <c r="D586" s="13" t="s">
        <v>2961</v>
      </c>
    </row>
    <row r="587" spans="4:4" ht="18" customHeight="1" x14ac:dyDescent="0.3">
      <c r="D587" s="28" t="s">
        <v>1602</v>
      </c>
    </row>
    <row r="589" spans="4:4" ht="18" customHeight="1" x14ac:dyDescent="0.3">
      <c r="D589" s="12" t="s">
        <v>2965</v>
      </c>
    </row>
    <row r="590" spans="4:4" ht="18" customHeight="1" x14ac:dyDescent="0.3">
      <c r="D590" s="11" t="s">
        <v>2770</v>
      </c>
    </row>
    <row r="591" spans="4:4" ht="18" customHeight="1" x14ac:dyDescent="0.3">
      <c r="D591" s="13" t="s">
        <v>2934</v>
      </c>
    </row>
    <row r="592" spans="4:4" ht="18" customHeight="1" x14ac:dyDescent="0.3">
      <c r="D592" s="13" t="s">
        <v>2935</v>
      </c>
    </row>
    <row r="593" spans="4:4" ht="18" customHeight="1" x14ac:dyDescent="0.3">
      <c r="D593" s="11" t="s">
        <v>2966</v>
      </c>
    </row>
    <row r="594" spans="4:4" ht="18" customHeight="1" x14ac:dyDescent="0.3">
      <c r="D594" s="13" t="s">
        <v>2967</v>
      </c>
    </row>
    <row r="595" spans="4:4" ht="18" customHeight="1" x14ac:dyDescent="0.3">
      <c r="D595" s="13" t="s">
        <v>2968</v>
      </c>
    </row>
    <row r="596" spans="4:4" ht="18" customHeight="1" x14ac:dyDescent="0.3">
      <c r="D596" s="12" t="s">
        <v>2962</v>
      </c>
    </row>
    <row r="597" spans="4:4" ht="18" customHeight="1" x14ac:dyDescent="0.3">
      <c r="D597" s="13" t="s">
        <v>2969</v>
      </c>
    </row>
    <row r="598" spans="4:4" ht="18" customHeight="1" x14ac:dyDescent="0.3">
      <c r="D598" s="13" t="s">
        <v>2970</v>
      </c>
    </row>
    <row r="599" spans="4:4" ht="18" customHeight="1" x14ac:dyDescent="0.3">
      <c r="D599" s="11" t="s">
        <v>2939</v>
      </c>
    </row>
    <row r="600" spans="4:4" ht="18" customHeight="1" x14ac:dyDescent="0.3">
      <c r="D600" s="13" t="s">
        <v>197</v>
      </c>
    </row>
    <row r="601" spans="4:4" ht="18" customHeight="1" x14ac:dyDescent="0.3">
      <c r="D601" s="13" t="s">
        <v>2940</v>
      </c>
    </row>
    <row r="602" spans="4:4" ht="18" customHeight="1" x14ac:dyDescent="0.3">
      <c r="D602" s="12" t="s">
        <v>2941</v>
      </c>
    </row>
    <row r="603" spans="4:4" ht="18" customHeight="1" x14ac:dyDescent="0.3">
      <c r="D603" s="13" t="s">
        <v>2942</v>
      </c>
    </row>
    <row r="604" spans="4:4" ht="18" customHeight="1" x14ac:dyDescent="0.3">
      <c r="D604" s="13" t="s">
        <v>2943</v>
      </c>
    </row>
    <row r="605" spans="4:4" ht="18" customHeight="1" x14ac:dyDescent="0.3">
      <c r="D605" s="13" t="s">
        <v>2944</v>
      </c>
    </row>
    <row r="606" spans="4:4" ht="18" customHeight="1" x14ac:dyDescent="0.3">
      <c r="D606" s="13" t="s">
        <v>2945</v>
      </c>
    </row>
    <row r="607" spans="4:4" ht="18" customHeight="1" x14ac:dyDescent="0.3">
      <c r="D607" s="13" t="s">
        <v>2946</v>
      </c>
    </row>
    <row r="608" spans="4:4" ht="18" customHeight="1" x14ac:dyDescent="0.3">
      <c r="D608" s="13" t="s">
        <v>2947</v>
      </c>
    </row>
    <row r="609" spans="4:4" ht="18" customHeight="1" x14ac:dyDescent="0.3">
      <c r="D609" s="13" t="s">
        <v>2948</v>
      </c>
    </row>
    <row r="610" spans="4:4" ht="18" customHeight="1" x14ac:dyDescent="0.3">
      <c r="D610" s="13" t="s">
        <v>2949</v>
      </c>
    </row>
    <row r="611" spans="4:4" ht="18" customHeight="1" x14ac:dyDescent="0.3">
      <c r="D611" s="13" t="s">
        <v>2950</v>
      </c>
    </row>
    <row r="612" spans="4:4" ht="18" customHeight="1" x14ac:dyDescent="0.3">
      <c r="D612" s="13" t="s">
        <v>2951</v>
      </c>
    </row>
    <row r="613" spans="4:4" ht="18" customHeight="1" x14ac:dyDescent="0.3">
      <c r="D613" s="13" t="s">
        <v>2952</v>
      </c>
    </row>
    <row r="614" spans="4:4" ht="18" customHeight="1" x14ac:dyDescent="0.3">
      <c r="D614" s="13" t="s">
        <v>2953</v>
      </c>
    </row>
    <row r="615" spans="4:4" ht="18" customHeight="1" x14ac:dyDescent="0.3">
      <c r="D615" s="13" t="s">
        <v>2954</v>
      </c>
    </row>
    <row r="616" spans="4:4" ht="18" customHeight="1" x14ac:dyDescent="0.3">
      <c r="D616" s="13" t="s">
        <v>2955</v>
      </c>
    </row>
    <row r="617" spans="4:4" ht="18" customHeight="1" x14ac:dyDescent="0.3">
      <c r="D617" s="13" t="s">
        <v>2956</v>
      </c>
    </row>
    <row r="618" spans="4:4" ht="18" customHeight="1" x14ac:dyDescent="0.3">
      <c r="D618" s="13" t="s">
        <v>2957</v>
      </c>
    </row>
    <row r="619" spans="4:4" ht="18" customHeight="1" x14ac:dyDescent="0.3">
      <c r="D619" s="13" t="s">
        <v>2958</v>
      </c>
    </row>
    <row r="620" spans="4:4" ht="18" customHeight="1" x14ac:dyDescent="0.3">
      <c r="D620" s="13" t="s">
        <v>2959</v>
      </c>
    </row>
    <row r="621" spans="4:4" ht="18" customHeight="1" x14ac:dyDescent="0.3">
      <c r="D621" s="13" t="s">
        <v>2960</v>
      </c>
    </row>
    <row r="622" spans="4:4" ht="18" customHeight="1" x14ac:dyDescent="0.3">
      <c r="D622" s="13" t="s">
        <v>2961</v>
      </c>
    </row>
    <row r="623" spans="4:4" ht="18" customHeight="1" x14ac:dyDescent="0.3">
      <c r="D623" s="28" t="s">
        <v>1602</v>
      </c>
    </row>
    <row r="625" spans="3:4" ht="18" customHeight="1" x14ac:dyDescent="0.3">
      <c r="C625" s="9" t="s">
        <v>2971</v>
      </c>
      <c r="D625" s="9"/>
    </row>
    <row r="626" spans="3:4" ht="18" customHeight="1" x14ac:dyDescent="0.3">
      <c r="D626" t="s">
        <v>2972</v>
      </c>
    </row>
    <row r="627" spans="3:4" ht="18" customHeight="1" x14ac:dyDescent="0.3">
      <c r="D627" t="s">
        <v>2973</v>
      </c>
    </row>
    <row r="628" spans="3:4" ht="18" customHeight="1" x14ac:dyDescent="0.3">
      <c r="D628" t="s">
        <v>2974</v>
      </c>
    </row>
    <row r="629" spans="3:4" ht="18" customHeight="1" x14ac:dyDescent="0.3">
      <c r="D629" t="s">
        <v>2975</v>
      </c>
    </row>
    <row r="631" spans="3:4" ht="18" customHeight="1" x14ac:dyDescent="0.3">
      <c r="D631" s="12" t="s">
        <v>2976</v>
      </c>
    </row>
    <row r="632" spans="3:4" ht="18" customHeight="1" x14ac:dyDescent="0.3">
      <c r="D632" s="12" t="s">
        <v>983</v>
      </c>
    </row>
    <row r="633" spans="3:4" ht="18" customHeight="1" x14ac:dyDescent="0.3">
      <c r="D633" s="12" t="s">
        <v>612</v>
      </c>
    </row>
    <row r="634" spans="3:4" ht="18" customHeight="1" x14ac:dyDescent="0.3">
      <c r="D634" s="12" t="s">
        <v>620</v>
      </c>
    </row>
    <row r="635" spans="3:4" ht="18" customHeight="1" x14ac:dyDescent="0.3">
      <c r="D635" s="12" t="s">
        <v>2977</v>
      </c>
    </row>
    <row r="636" spans="3:4" ht="18" customHeight="1" x14ac:dyDescent="0.3">
      <c r="D636" s="12" t="s">
        <v>2978</v>
      </c>
    </row>
    <row r="637" spans="3:4" ht="18" customHeight="1" x14ac:dyDescent="0.3">
      <c r="D637" s="12" t="s">
        <v>2979</v>
      </c>
    </row>
    <row r="638" spans="3:4" ht="18" customHeight="1" x14ac:dyDescent="0.3">
      <c r="D638" s="12" t="s">
        <v>2980</v>
      </c>
    </row>
    <row r="639" spans="3:4" ht="18" customHeight="1" x14ac:dyDescent="0.3">
      <c r="D639" s="12" t="s">
        <v>2981</v>
      </c>
    </row>
    <row r="640" spans="3:4" ht="18" customHeight="1" x14ac:dyDescent="0.3">
      <c r="D640" s="12" t="s">
        <v>2982</v>
      </c>
    </row>
    <row r="641" spans="4:11" ht="18" customHeight="1" x14ac:dyDescent="0.3">
      <c r="D641" s="12" t="s">
        <v>2983</v>
      </c>
    </row>
    <row r="642" spans="4:11" ht="18" customHeight="1" x14ac:dyDescent="0.3">
      <c r="D642" s="12" t="s">
        <v>2984</v>
      </c>
    </row>
    <row r="643" spans="4:11" ht="18" customHeight="1" x14ac:dyDescent="0.3">
      <c r="D643" s="12" t="s">
        <v>2985</v>
      </c>
    </row>
    <row r="644" spans="4:11" ht="18" customHeight="1" x14ac:dyDescent="0.3">
      <c r="D644" s="12" t="s">
        <v>2986</v>
      </c>
    </row>
    <row r="645" spans="4:11" ht="18" customHeight="1" x14ac:dyDescent="0.3">
      <c r="D645" s="12" t="s">
        <v>2987</v>
      </c>
    </row>
    <row r="646" spans="4:11" ht="18" customHeight="1" x14ac:dyDescent="0.3">
      <c r="D646" s="12" t="s">
        <v>2988</v>
      </c>
    </row>
    <row r="647" spans="4:11" ht="18" customHeight="1" x14ac:dyDescent="0.3">
      <c r="D647" s="12" t="s">
        <v>2989</v>
      </c>
    </row>
    <row r="648" spans="4:11" ht="18" customHeight="1" x14ac:dyDescent="0.3">
      <c r="D648" s="12" t="s">
        <v>2990</v>
      </c>
    </row>
    <row r="649" spans="4:11" ht="18" customHeight="1" x14ac:dyDescent="0.3">
      <c r="D649" s="12" t="s">
        <v>2991</v>
      </c>
    </row>
    <row r="650" spans="4:11" ht="18" customHeight="1" x14ac:dyDescent="0.3">
      <c r="D650" s="12" t="s">
        <v>2992</v>
      </c>
    </row>
    <row r="651" spans="4:11" ht="18" customHeight="1" x14ac:dyDescent="0.3">
      <c r="D651" s="12" t="s">
        <v>2993</v>
      </c>
    </row>
    <row r="652" spans="4:11" ht="18" customHeight="1" x14ac:dyDescent="0.3">
      <c r="D652" s="87" t="s">
        <v>2994</v>
      </c>
      <c r="E652" s="26"/>
      <c r="F652" s="26"/>
      <c r="G652" s="26"/>
      <c r="H652" s="26"/>
      <c r="I652" s="26"/>
      <c r="J652" s="26"/>
      <c r="K652" s="26"/>
    </row>
    <row r="653" spans="4:11" ht="18" customHeight="1" x14ac:dyDescent="0.3">
      <c r="D653" s="87" t="s">
        <v>2995</v>
      </c>
      <c r="E653" s="26"/>
      <c r="F653" s="26"/>
      <c r="G653" s="26"/>
      <c r="H653" s="26"/>
      <c r="I653" s="26"/>
      <c r="J653" s="26"/>
      <c r="K653" s="26"/>
    </row>
    <row r="654" spans="4:11" ht="18" customHeight="1" x14ac:dyDescent="0.3">
      <c r="D654" s="87" t="s">
        <v>2996</v>
      </c>
      <c r="E654" s="26"/>
      <c r="F654" s="26"/>
      <c r="G654" s="26"/>
      <c r="H654" s="26"/>
      <c r="I654" s="26"/>
      <c r="J654" s="26"/>
      <c r="K654" s="26"/>
    </row>
    <row r="655" spans="4:11" ht="18" customHeight="1" x14ac:dyDescent="0.3">
      <c r="D655" s="87" t="s">
        <v>2997</v>
      </c>
      <c r="E655" s="26"/>
      <c r="F655" s="26"/>
      <c r="G655" s="26"/>
      <c r="H655" s="26"/>
      <c r="I655" s="26"/>
      <c r="J655" s="26"/>
      <c r="K655" s="26"/>
    </row>
    <row r="656" spans="4:11" ht="18" customHeight="1" x14ac:dyDescent="0.3">
      <c r="D656" s="87" t="s">
        <v>2998</v>
      </c>
      <c r="E656" s="26"/>
      <c r="F656" s="26"/>
      <c r="G656" s="26"/>
      <c r="H656" s="26"/>
      <c r="I656" s="26"/>
      <c r="J656" s="26"/>
      <c r="K656" s="26"/>
    </row>
    <row r="657" spans="4:4" ht="18" customHeight="1" x14ac:dyDescent="0.3">
      <c r="D657" s="12" t="s">
        <v>620</v>
      </c>
    </row>
    <row r="658" spans="4:4" ht="18" customHeight="1" x14ac:dyDescent="0.3">
      <c r="D658" s="12" t="s">
        <v>2999</v>
      </c>
    </row>
    <row r="659" spans="4:4" ht="18" customHeight="1" x14ac:dyDescent="0.3">
      <c r="D659" s="12" t="s">
        <v>3000</v>
      </c>
    </row>
    <row r="660" spans="4:4" ht="18" customHeight="1" x14ac:dyDescent="0.3">
      <c r="D660" s="12" t="s">
        <v>3001</v>
      </c>
    </row>
    <row r="661" spans="4:4" ht="18" customHeight="1" x14ac:dyDescent="0.3">
      <c r="D661" s="12" t="s">
        <v>3002</v>
      </c>
    </row>
    <row r="662" spans="4:4" ht="18" customHeight="1" x14ac:dyDescent="0.3">
      <c r="D662" s="12" t="s">
        <v>3003</v>
      </c>
    </row>
    <row r="663" spans="4:4" ht="18" customHeight="1" x14ac:dyDescent="0.3">
      <c r="D663" s="12" t="s">
        <v>612</v>
      </c>
    </row>
    <row r="664" spans="4:4" ht="18" customHeight="1" x14ac:dyDescent="0.3">
      <c r="D664" s="12" t="s">
        <v>3004</v>
      </c>
    </row>
    <row r="665" spans="4:4" ht="18" customHeight="1" x14ac:dyDescent="0.3">
      <c r="D665" s="12" t="s">
        <v>3005</v>
      </c>
    </row>
    <row r="666" spans="4:4" ht="18" customHeight="1" x14ac:dyDescent="0.3">
      <c r="D666" s="12" t="s">
        <v>3006</v>
      </c>
    </row>
    <row r="667" spans="4:4" ht="18" customHeight="1" x14ac:dyDescent="0.3">
      <c r="D667" s="12" t="s">
        <v>3007</v>
      </c>
    </row>
    <row r="668" spans="4:4" ht="18" customHeight="1" x14ac:dyDescent="0.3">
      <c r="D668" s="12" t="s">
        <v>3008</v>
      </c>
    </row>
    <row r="669" spans="4:4" ht="18" customHeight="1" x14ac:dyDescent="0.3">
      <c r="D669" s="12" t="s">
        <v>3009</v>
      </c>
    </row>
    <row r="670" spans="4:4" ht="18" customHeight="1" x14ac:dyDescent="0.3">
      <c r="D670" s="12" t="s">
        <v>3010</v>
      </c>
    </row>
    <row r="671" spans="4:4" ht="18" customHeight="1" x14ac:dyDescent="0.3">
      <c r="D671" s="12" t="s">
        <v>3011</v>
      </c>
    </row>
    <row r="672" spans="4:4" ht="18" customHeight="1" x14ac:dyDescent="0.3">
      <c r="D672" s="12" t="s">
        <v>3012</v>
      </c>
    </row>
    <row r="673" spans="4:6" ht="18" customHeight="1" x14ac:dyDescent="0.3">
      <c r="D673" s="12" t="s">
        <v>3013</v>
      </c>
    </row>
    <row r="674" spans="4:6" ht="18" customHeight="1" x14ac:dyDescent="0.3">
      <c r="D674" s="12" t="s">
        <v>3014</v>
      </c>
    </row>
    <row r="675" spans="4:6" ht="18" customHeight="1" x14ac:dyDescent="0.3">
      <c r="D675" s="12" t="s">
        <v>3015</v>
      </c>
    </row>
    <row r="676" spans="4:6" ht="18" customHeight="1" x14ac:dyDescent="0.3">
      <c r="D676" s="12" t="s">
        <v>3016</v>
      </c>
    </row>
    <row r="677" spans="4:6" ht="18" customHeight="1" x14ac:dyDescent="0.3">
      <c r="D677" s="12" t="s">
        <v>3017</v>
      </c>
    </row>
    <row r="678" spans="4:6" ht="18" customHeight="1" x14ac:dyDescent="0.3">
      <c r="D678" s="12" t="s">
        <v>3018</v>
      </c>
    </row>
    <row r="679" spans="4:6" ht="18" customHeight="1" x14ac:dyDescent="0.3">
      <c r="D679" s="12" t="s">
        <v>3019</v>
      </c>
    </row>
    <row r="680" spans="4:6" ht="18" customHeight="1" x14ac:dyDescent="0.3">
      <c r="D680" s="12" t="s">
        <v>3020</v>
      </c>
    </row>
    <row r="681" spans="4:6" ht="18" customHeight="1" x14ac:dyDescent="0.3">
      <c r="D681" s="12" t="s">
        <v>620</v>
      </c>
    </row>
    <row r="682" spans="4:6" ht="18" customHeight="1" x14ac:dyDescent="0.3">
      <c r="D682" s="12" t="s">
        <v>3021</v>
      </c>
    </row>
    <row r="683" spans="4:6" ht="18" customHeight="1" x14ac:dyDescent="0.3">
      <c r="D683" s="12" t="s">
        <v>3022</v>
      </c>
    </row>
    <row r="684" spans="4:6" ht="18" customHeight="1" x14ac:dyDescent="0.3">
      <c r="D684" s="12" t="s">
        <v>3023</v>
      </c>
    </row>
    <row r="685" spans="4:6" ht="18" customHeight="1" x14ac:dyDescent="0.3">
      <c r="D685" s="11" t="s">
        <v>3024</v>
      </c>
    </row>
    <row r="686" spans="4:6" ht="18" customHeight="1" x14ac:dyDescent="0.3">
      <c r="D686" s="11" t="s">
        <v>2772</v>
      </c>
    </row>
    <row r="687" spans="4:6" ht="18" customHeight="1" x14ac:dyDescent="0.3">
      <c r="D687" s="29" t="s">
        <v>3025</v>
      </c>
      <c r="E687" s="26"/>
      <c r="F687" s="26"/>
    </row>
    <row r="688" spans="4:6" ht="18" customHeight="1" x14ac:dyDescent="0.3">
      <c r="D688" s="13" t="s">
        <v>197</v>
      </c>
    </row>
    <row r="691" spans="4:8" ht="18" customHeight="1" x14ac:dyDescent="0.3">
      <c r="D691" s="12" t="s">
        <v>3026</v>
      </c>
    </row>
    <row r="692" spans="4:8" ht="18" customHeight="1" x14ac:dyDescent="0.3">
      <c r="D692" s="12" t="s">
        <v>3027</v>
      </c>
    </row>
    <row r="693" spans="4:8" ht="18" customHeight="1" x14ac:dyDescent="0.3">
      <c r="D693" s="12" t="s">
        <v>3028</v>
      </c>
    </row>
    <row r="694" spans="4:8" ht="18" customHeight="1" x14ac:dyDescent="0.3">
      <c r="D694" s="11" t="s">
        <v>3024</v>
      </c>
    </row>
    <row r="695" spans="4:8" ht="18" customHeight="1" x14ac:dyDescent="0.3">
      <c r="D695" s="29" t="s">
        <v>3029</v>
      </c>
      <c r="E695" s="26"/>
      <c r="F695" s="26"/>
      <c r="G695" s="26"/>
      <c r="H695" s="26"/>
    </row>
    <row r="696" spans="4:8" ht="18" customHeight="1" x14ac:dyDescent="0.3">
      <c r="D696" s="11" t="s">
        <v>2776</v>
      </c>
    </row>
    <row r="697" spans="4:8" ht="18" customHeight="1" x14ac:dyDescent="0.3">
      <c r="D697" s="13" t="s">
        <v>197</v>
      </c>
    </row>
    <row r="699" spans="4:8" ht="18" customHeight="1" x14ac:dyDescent="0.3">
      <c r="D699" s="12" t="s">
        <v>3030</v>
      </c>
    </row>
    <row r="700" spans="4:8" ht="18" customHeight="1" x14ac:dyDescent="0.3">
      <c r="D700" s="11" t="s">
        <v>3031</v>
      </c>
    </row>
    <row r="701" spans="4:8" ht="18" customHeight="1" x14ac:dyDescent="0.3">
      <c r="D701" s="11" t="s">
        <v>3032</v>
      </c>
    </row>
    <row r="702" spans="4:8" ht="18" customHeight="1" x14ac:dyDescent="0.3">
      <c r="D702" s="29" t="s">
        <v>3033</v>
      </c>
      <c r="E702" s="26"/>
      <c r="F702" s="26"/>
    </row>
    <row r="703" spans="4:8" ht="18" customHeight="1" x14ac:dyDescent="0.3">
      <c r="D703" s="13" t="s">
        <v>3034</v>
      </c>
    </row>
    <row r="704" spans="4:8" ht="18" customHeight="1" x14ac:dyDescent="0.3">
      <c r="D704" s="11" t="s">
        <v>3031</v>
      </c>
    </row>
    <row r="705" spans="4:6" ht="18" customHeight="1" x14ac:dyDescent="0.3">
      <c r="D705" s="11" t="s">
        <v>3032</v>
      </c>
    </row>
    <row r="706" spans="4:6" ht="18" customHeight="1" x14ac:dyDescent="0.3">
      <c r="D706" s="29" t="s">
        <v>3035</v>
      </c>
      <c r="E706" s="26"/>
      <c r="F706" s="26"/>
    </row>
    <row r="707" spans="4:6" ht="18" customHeight="1" x14ac:dyDescent="0.3">
      <c r="D707" s="13" t="s">
        <v>3036</v>
      </c>
    </row>
    <row r="708" spans="4:6" ht="18" customHeight="1" x14ac:dyDescent="0.3">
      <c r="D708" s="13" t="s">
        <v>3037</v>
      </c>
    </row>
    <row r="709" spans="4:6" ht="18" customHeight="1" x14ac:dyDescent="0.3">
      <c r="D709" s="12" t="s">
        <v>3038</v>
      </c>
    </row>
    <row r="710" spans="4:6" ht="18" customHeight="1" x14ac:dyDescent="0.3">
      <c r="D710" s="13" t="s">
        <v>3039</v>
      </c>
    </row>
    <row r="711" spans="4:6" ht="18" customHeight="1" x14ac:dyDescent="0.3">
      <c r="D711" s="13" t="s">
        <v>3040</v>
      </c>
    </row>
    <row r="712" spans="4:6" ht="18" customHeight="1" x14ac:dyDescent="0.3">
      <c r="D712" s="13" t="s">
        <v>3041</v>
      </c>
    </row>
    <row r="713" spans="4:6" ht="18" customHeight="1" x14ac:dyDescent="0.3">
      <c r="D713" s="13" t="s">
        <v>3042</v>
      </c>
    </row>
    <row r="714" spans="4:6" ht="18" customHeight="1" x14ac:dyDescent="0.3">
      <c r="D714" s="13" t="s">
        <v>3043</v>
      </c>
    </row>
    <row r="715" spans="4:6" ht="18" customHeight="1" x14ac:dyDescent="0.3">
      <c r="D715" s="13" t="s">
        <v>3044</v>
      </c>
    </row>
    <row r="716" spans="4:6" ht="18" customHeight="1" x14ac:dyDescent="0.3">
      <c r="D716" s="13" t="s">
        <v>3045</v>
      </c>
    </row>
    <row r="717" spans="4:6" ht="18" customHeight="1" x14ac:dyDescent="0.3">
      <c r="D717" s="13" t="s">
        <v>3046</v>
      </c>
    </row>
    <row r="718" spans="4:6" ht="18" customHeight="1" x14ac:dyDescent="0.3">
      <c r="D718" s="13" t="s">
        <v>3047</v>
      </c>
    </row>
    <row r="719" spans="4:6" ht="18" customHeight="1" x14ac:dyDescent="0.3">
      <c r="D719" s="13" t="s">
        <v>3048</v>
      </c>
    </row>
    <row r="720" spans="4:6" ht="18" customHeight="1" x14ac:dyDescent="0.3">
      <c r="D720" s="13" t="s">
        <v>3049</v>
      </c>
    </row>
    <row r="721" spans="4:4" ht="18" customHeight="1" x14ac:dyDescent="0.3">
      <c r="D721" s="13" t="s">
        <v>3050</v>
      </c>
    </row>
    <row r="722" spans="4:4" ht="18" customHeight="1" x14ac:dyDescent="0.3">
      <c r="D722" s="13" t="s">
        <v>3051</v>
      </c>
    </row>
    <row r="723" spans="4:4" ht="18" customHeight="1" x14ac:dyDescent="0.3">
      <c r="D723" s="13" t="s">
        <v>3052</v>
      </c>
    </row>
    <row r="724" spans="4:4" ht="18" customHeight="1" x14ac:dyDescent="0.3">
      <c r="D724" s="13" t="s">
        <v>3053</v>
      </c>
    </row>
    <row r="725" spans="4:4" ht="18" customHeight="1" x14ac:dyDescent="0.3">
      <c r="D725" s="13" t="s">
        <v>3054</v>
      </c>
    </row>
    <row r="726" spans="4:4" ht="18" customHeight="1" x14ac:dyDescent="0.3">
      <c r="D726" s="13" t="s">
        <v>3055</v>
      </c>
    </row>
    <row r="727" spans="4:4" ht="18" customHeight="1" x14ac:dyDescent="0.3">
      <c r="D727" s="13" t="s">
        <v>3056</v>
      </c>
    </row>
    <row r="728" spans="4:4" ht="18" customHeight="1" x14ac:dyDescent="0.3">
      <c r="D728" s="13" t="s">
        <v>3057</v>
      </c>
    </row>
    <row r="729" spans="4:4" ht="18" customHeight="1" x14ac:dyDescent="0.3">
      <c r="D729" s="13" t="s">
        <v>3058</v>
      </c>
    </row>
    <row r="730" spans="4:4" ht="18" customHeight="1" x14ac:dyDescent="0.3">
      <c r="D730" s="13" t="s">
        <v>3059</v>
      </c>
    </row>
    <row r="731" spans="4:4" ht="18" customHeight="1" x14ac:dyDescent="0.3">
      <c r="D731" s="13" t="s">
        <v>3060</v>
      </c>
    </row>
    <row r="732" spans="4:4" ht="18" customHeight="1" x14ac:dyDescent="0.3">
      <c r="D732" s="13" t="s">
        <v>3061</v>
      </c>
    </row>
    <row r="733" spans="4:4" ht="18" customHeight="1" x14ac:dyDescent="0.3">
      <c r="D733" s="13" t="s">
        <v>3062</v>
      </c>
    </row>
    <row r="734" spans="4:4" ht="18" customHeight="1" x14ac:dyDescent="0.3">
      <c r="D734" s="13" t="s">
        <v>3063</v>
      </c>
    </row>
    <row r="735" spans="4:4" ht="18" customHeight="1" x14ac:dyDescent="0.3">
      <c r="D735" s="13" t="s">
        <v>3064</v>
      </c>
    </row>
    <row r="736" spans="4:4" ht="18" customHeight="1" x14ac:dyDescent="0.3">
      <c r="D736" s="13" t="s">
        <v>3065</v>
      </c>
    </row>
    <row r="737" spans="4:9" ht="18" customHeight="1" x14ac:dyDescent="0.3">
      <c r="D737" s="28" t="s">
        <v>3066</v>
      </c>
    </row>
    <row r="740" spans="4:9" ht="18" customHeight="1" x14ac:dyDescent="0.3">
      <c r="D740" s="12" t="s">
        <v>3030</v>
      </c>
    </row>
    <row r="741" spans="4:9" ht="18" customHeight="1" x14ac:dyDescent="0.3">
      <c r="D741" s="11" t="s">
        <v>3031</v>
      </c>
    </row>
    <row r="742" spans="4:9" ht="18" customHeight="1" x14ac:dyDescent="0.3">
      <c r="D742" s="45" t="s">
        <v>3067</v>
      </c>
      <c r="E742" s="26"/>
      <c r="F742" s="26"/>
      <c r="G742" s="26"/>
      <c r="H742" s="26"/>
      <c r="I742" s="26"/>
    </row>
    <row r="743" spans="4:9" ht="18" customHeight="1" x14ac:dyDescent="0.3">
      <c r="D743" s="13" t="s">
        <v>3068</v>
      </c>
    </row>
    <row r="744" spans="4:9" ht="18" customHeight="1" x14ac:dyDescent="0.3">
      <c r="D744" s="13" t="s">
        <v>3069</v>
      </c>
    </row>
    <row r="745" spans="4:9" ht="18" customHeight="1" x14ac:dyDescent="0.3">
      <c r="D745" s="13" t="s">
        <v>3037</v>
      </c>
    </row>
    <row r="746" spans="4:9" ht="18" customHeight="1" x14ac:dyDescent="0.3">
      <c r="D746" s="12" t="s">
        <v>3038</v>
      </c>
    </row>
    <row r="747" spans="4:9" ht="18" customHeight="1" x14ac:dyDescent="0.3">
      <c r="D747" s="13" t="s">
        <v>3039</v>
      </c>
    </row>
    <row r="748" spans="4:9" ht="18" customHeight="1" x14ac:dyDescent="0.3">
      <c r="D748" s="13" t="s">
        <v>3042</v>
      </c>
    </row>
    <row r="749" spans="4:9" ht="18" customHeight="1" x14ac:dyDescent="0.3">
      <c r="D749" s="13" t="s">
        <v>3045</v>
      </c>
    </row>
    <row r="750" spans="4:9" ht="18" customHeight="1" x14ac:dyDescent="0.3">
      <c r="D750" s="13" t="s">
        <v>3046</v>
      </c>
    </row>
    <row r="751" spans="4:9" ht="18" customHeight="1" x14ac:dyDescent="0.3">
      <c r="D751" s="13" t="s">
        <v>3049</v>
      </c>
    </row>
    <row r="752" spans="4:9" ht="18" customHeight="1" x14ac:dyDescent="0.3">
      <c r="D752" s="13" t="s">
        <v>3040</v>
      </c>
    </row>
    <row r="753" spans="4:4" ht="18" customHeight="1" x14ac:dyDescent="0.3">
      <c r="D753" s="13" t="s">
        <v>3044</v>
      </c>
    </row>
    <row r="754" spans="4:4" ht="18" customHeight="1" x14ac:dyDescent="0.3">
      <c r="D754" s="13" t="s">
        <v>3050</v>
      </c>
    </row>
    <row r="755" spans="4:4" ht="18" customHeight="1" x14ac:dyDescent="0.3">
      <c r="D755" s="13" t="s">
        <v>3052</v>
      </c>
    </row>
    <row r="756" spans="4:4" ht="18" customHeight="1" x14ac:dyDescent="0.3">
      <c r="D756" s="13" t="s">
        <v>3047</v>
      </c>
    </row>
    <row r="757" spans="4:4" ht="18" customHeight="1" x14ac:dyDescent="0.3">
      <c r="D757" s="13" t="s">
        <v>3041</v>
      </c>
    </row>
    <row r="758" spans="4:4" ht="18" customHeight="1" x14ac:dyDescent="0.3">
      <c r="D758" s="13" t="s">
        <v>3043</v>
      </c>
    </row>
    <row r="759" spans="4:4" ht="18" customHeight="1" x14ac:dyDescent="0.3">
      <c r="D759" s="13" t="s">
        <v>3048</v>
      </c>
    </row>
    <row r="760" spans="4:4" ht="18" customHeight="1" x14ac:dyDescent="0.3">
      <c r="D760" s="13" t="s">
        <v>3051</v>
      </c>
    </row>
    <row r="761" spans="4:4" ht="18" customHeight="1" x14ac:dyDescent="0.3">
      <c r="D761" s="13" t="s">
        <v>3053</v>
      </c>
    </row>
    <row r="762" spans="4:4" ht="18" customHeight="1" x14ac:dyDescent="0.3">
      <c r="D762" s="13" t="s">
        <v>3054</v>
      </c>
    </row>
    <row r="763" spans="4:4" ht="18" customHeight="1" x14ac:dyDescent="0.3">
      <c r="D763" s="13" t="s">
        <v>3055</v>
      </c>
    </row>
    <row r="764" spans="4:4" ht="18" customHeight="1" x14ac:dyDescent="0.3">
      <c r="D764" s="13" t="s">
        <v>3056</v>
      </c>
    </row>
    <row r="765" spans="4:4" ht="18" customHeight="1" x14ac:dyDescent="0.3">
      <c r="D765" s="13" t="s">
        <v>3057</v>
      </c>
    </row>
    <row r="766" spans="4:4" ht="18" customHeight="1" x14ac:dyDescent="0.3">
      <c r="D766" s="13" t="s">
        <v>3058</v>
      </c>
    </row>
    <row r="767" spans="4:4" ht="18" customHeight="1" x14ac:dyDescent="0.3">
      <c r="D767" s="13" t="s">
        <v>3059</v>
      </c>
    </row>
    <row r="768" spans="4:4" ht="18" customHeight="1" x14ac:dyDescent="0.3">
      <c r="D768" s="13" t="s">
        <v>3060</v>
      </c>
    </row>
    <row r="769" spans="4:12" ht="18" customHeight="1" x14ac:dyDescent="0.3">
      <c r="D769" s="13" t="s">
        <v>3061</v>
      </c>
    </row>
    <row r="770" spans="4:12" ht="18" customHeight="1" x14ac:dyDescent="0.3">
      <c r="D770" s="13" t="s">
        <v>3062</v>
      </c>
    </row>
    <row r="771" spans="4:12" ht="18" customHeight="1" x14ac:dyDescent="0.3">
      <c r="D771" s="13" t="s">
        <v>3063</v>
      </c>
    </row>
    <row r="772" spans="4:12" ht="18" customHeight="1" x14ac:dyDescent="0.3">
      <c r="D772" s="13" t="s">
        <v>3064</v>
      </c>
    </row>
    <row r="773" spans="4:12" ht="18" customHeight="1" x14ac:dyDescent="0.3">
      <c r="D773" s="13" t="s">
        <v>3065</v>
      </c>
    </row>
    <row r="774" spans="4:12" ht="18" customHeight="1" x14ac:dyDescent="0.3">
      <c r="D774" s="28" t="s">
        <v>3066</v>
      </c>
    </row>
    <row r="776" spans="4:12" ht="18" customHeight="1" x14ac:dyDescent="0.3">
      <c r="D776" s="30" t="s">
        <v>3070</v>
      </c>
    </row>
    <row r="777" spans="4:12" ht="18" customHeight="1" x14ac:dyDescent="0.3">
      <c r="D777" t="s">
        <v>3071</v>
      </c>
    </row>
    <row r="779" spans="4:12" ht="18" customHeight="1" x14ac:dyDescent="0.3">
      <c r="D779" t="s">
        <v>3072</v>
      </c>
      <c r="L779" t="s">
        <v>3072</v>
      </c>
    </row>
    <row r="780" spans="4:12" ht="18" customHeight="1" x14ac:dyDescent="0.3">
      <c r="D780" t="s">
        <v>3073</v>
      </c>
      <c r="L780" t="s">
        <v>3073</v>
      </c>
    </row>
    <row r="781" spans="4:12" ht="18" customHeight="1" x14ac:dyDescent="0.3">
      <c r="D781" t="s">
        <v>3074</v>
      </c>
      <c r="L781" t="s">
        <v>3074</v>
      </c>
    </row>
    <row r="782" spans="4:12" ht="18" customHeight="1" x14ac:dyDescent="0.3">
      <c r="D782" t="s">
        <v>3075</v>
      </c>
      <c r="L782" t="s">
        <v>3075</v>
      </c>
    </row>
    <row r="783" spans="4:12" ht="18" customHeight="1" x14ac:dyDescent="0.3">
      <c r="D783" t="s">
        <v>3076</v>
      </c>
      <c r="L783" t="s">
        <v>3076</v>
      </c>
    </row>
    <row r="784" spans="4:12" ht="18" customHeight="1" x14ac:dyDescent="0.3">
      <c r="D784" t="s">
        <v>3077</v>
      </c>
      <c r="L784" t="s">
        <v>3077</v>
      </c>
    </row>
    <row r="785" spans="4:12" ht="18" customHeight="1" x14ac:dyDescent="0.3">
      <c r="D785" t="s">
        <v>3078</v>
      </c>
      <c r="L785" t="s">
        <v>3078</v>
      </c>
    </row>
    <row r="786" spans="4:12" ht="18" customHeight="1" x14ac:dyDescent="0.3">
      <c r="D786" t="s">
        <v>3079</v>
      </c>
      <c r="L786" t="s">
        <v>3079</v>
      </c>
    </row>
    <row r="787" spans="4:12" ht="18" customHeight="1" x14ac:dyDescent="0.3">
      <c r="D787" t="s">
        <v>3080</v>
      </c>
      <c r="L787" t="s">
        <v>3080</v>
      </c>
    </row>
    <row r="788" spans="4:12" ht="18" customHeight="1" x14ac:dyDescent="0.3">
      <c r="D788" t="s">
        <v>3081</v>
      </c>
      <c r="L788" t="s">
        <v>3081</v>
      </c>
    </row>
    <row r="789" spans="4:12" ht="18" customHeight="1" x14ac:dyDescent="0.3">
      <c r="D789" t="s">
        <v>3082</v>
      </c>
      <c r="L789" t="s">
        <v>3082</v>
      </c>
    </row>
    <row r="790" spans="4:12" ht="18" customHeight="1" x14ac:dyDescent="0.3">
      <c r="D790" t="s">
        <v>3083</v>
      </c>
      <c r="L790" t="s">
        <v>3083</v>
      </c>
    </row>
    <row r="791" spans="4:12" ht="18" customHeight="1" x14ac:dyDescent="0.3">
      <c r="D791" t="s">
        <v>3084</v>
      </c>
      <c r="L791" t="s">
        <v>3084</v>
      </c>
    </row>
    <row r="792" spans="4:12" ht="18" customHeight="1" x14ac:dyDescent="0.3">
      <c r="D792" t="s">
        <v>3085</v>
      </c>
      <c r="L792" t="s">
        <v>3085</v>
      </c>
    </row>
    <row r="793" spans="4:12" ht="18" customHeight="1" x14ac:dyDescent="0.3">
      <c r="D793" t="s">
        <v>3086</v>
      </c>
      <c r="L793" t="s">
        <v>3086</v>
      </c>
    </row>
    <row r="795" spans="4:12" ht="18" customHeight="1" x14ac:dyDescent="0.3">
      <c r="D795" t="s">
        <v>250</v>
      </c>
      <c r="L795" t="s">
        <v>250</v>
      </c>
    </row>
    <row r="798" spans="4:12" ht="18" customHeight="1" x14ac:dyDescent="0.3">
      <c r="D798" s="12" t="s">
        <v>3087</v>
      </c>
    </row>
    <row r="799" spans="4:12" ht="18" customHeight="1" x14ac:dyDescent="0.3">
      <c r="D799" s="12" t="s">
        <v>3088</v>
      </c>
    </row>
    <row r="800" spans="4:12" ht="18" customHeight="1" x14ac:dyDescent="0.3">
      <c r="D800" s="12" t="s">
        <v>3089</v>
      </c>
    </row>
    <row r="801" spans="4:4" ht="18" customHeight="1" x14ac:dyDescent="0.3">
      <c r="D801" s="12" t="s">
        <v>3090</v>
      </c>
    </row>
    <row r="802" spans="4:4" ht="18" customHeight="1" x14ac:dyDescent="0.3">
      <c r="D802" s="12" t="s">
        <v>612</v>
      </c>
    </row>
    <row r="803" spans="4:4" ht="18" customHeight="1" x14ac:dyDescent="0.3">
      <c r="D803" s="12" t="s">
        <v>3091</v>
      </c>
    </row>
    <row r="804" spans="4:4" ht="18" customHeight="1" x14ac:dyDescent="0.3">
      <c r="D804" s="11" t="s">
        <v>3092</v>
      </c>
    </row>
    <row r="805" spans="4:4" ht="18" customHeight="1" x14ac:dyDescent="0.3">
      <c r="D805" s="11" t="s">
        <v>3093</v>
      </c>
    </row>
    <row r="806" spans="4:4" ht="18" customHeight="1" x14ac:dyDescent="0.3">
      <c r="D806" s="11" t="s">
        <v>3094</v>
      </c>
    </row>
    <row r="807" spans="4:4" ht="18" customHeight="1" x14ac:dyDescent="0.3">
      <c r="D807" s="13" t="s">
        <v>197</v>
      </c>
    </row>
    <row r="808" spans="4:4" ht="18" customHeight="1" x14ac:dyDescent="0.3">
      <c r="D808" s="13" t="s">
        <v>3072</v>
      </c>
    </row>
    <row r="809" spans="4:4" ht="18" customHeight="1" x14ac:dyDescent="0.3">
      <c r="D809" s="12" t="s">
        <v>3073</v>
      </c>
    </row>
    <row r="810" spans="4:4" ht="18" customHeight="1" x14ac:dyDescent="0.3">
      <c r="D810" s="13" t="s">
        <v>3095</v>
      </c>
    </row>
    <row r="811" spans="4:4" ht="18" customHeight="1" x14ac:dyDescent="0.3">
      <c r="D811" s="13" t="s">
        <v>3096</v>
      </c>
    </row>
    <row r="812" spans="4:4" ht="18" customHeight="1" x14ac:dyDescent="0.3">
      <c r="D812" s="13" t="s">
        <v>3097</v>
      </c>
    </row>
    <row r="813" spans="4:4" ht="18" customHeight="1" x14ac:dyDescent="0.3">
      <c r="D813" s="13" t="s">
        <v>3098</v>
      </c>
    </row>
    <row r="814" spans="4:4" ht="18" customHeight="1" x14ac:dyDescent="0.3">
      <c r="D814" s="13" t="s">
        <v>3099</v>
      </c>
    </row>
    <row r="815" spans="4:4" ht="18" customHeight="1" x14ac:dyDescent="0.3">
      <c r="D815" s="13" t="s">
        <v>3100</v>
      </c>
    </row>
    <row r="816" spans="4:4" ht="18" customHeight="1" x14ac:dyDescent="0.3">
      <c r="D816" s="13" t="s">
        <v>3101</v>
      </c>
    </row>
    <row r="817" spans="4:4" ht="18" customHeight="1" x14ac:dyDescent="0.3">
      <c r="D817" s="13" t="s">
        <v>3102</v>
      </c>
    </row>
    <row r="818" spans="4:4" ht="18" customHeight="1" x14ac:dyDescent="0.3">
      <c r="D818" s="13" t="s">
        <v>3103</v>
      </c>
    </row>
    <row r="819" spans="4:4" ht="18" customHeight="1" x14ac:dyDescent="0.3">
      <c r="D819" s="13" t="s">
        <v>3104</v>
      </c>
    </row>
    <row r="820" spans="4:4" ht="18" customHeight="1" x14ac:dyDescent="0.3">
      <c r="D820" s="13" t="s">
        <v>3105</v>
      </c>
    </row>
    <row r="821" spans="4:4" ht="18" customHeight="1" x14ac:dyDescent="0.3">
      <c r="D821" s="13" t="s">
        <v>3106</v>
      </c>
    </row>
    <row r="822" spans="4:4" ht="18" customHeight="1" x14ac:dyDescent="0.3">
      <c r="D822" s="13" t="s">
        <v>3107</v>
      </c>
    </row>
    <row r="823" spans="4:4" ht="18" customHeight="1" x14ac:dyDescent="0.3">
      <c r="D823" s="28" t="s">
        <v>276</v>
      </c>
    </row>
    <row r="824" spans="4:4" ht="18" customHeight="1" x14ac:dyDescent="0.3">
      <c r="D824" s="28" t="s">
        <v>3108</v>
      </c>
    </row>
    <row r="825" spans="4:4" ht="18" customHeight="1" x14ac:dyDescent="0.3">
      <c r="D825" s="13" t="s">
        <v>3109</v>
      </c>
    </row>
    <row r="826" spans="4:4" ht="18" customHeight="1" x14ac:dyDescent="0.3">
      <c r="D826" s="12" t="s">
        <v>3110</v>
      </c>
    </row>
    <row r="827" spans="4:4" ht="18" customHeight="1" x14ac:dyDescent="0.3">
      <c r="D827" s="13" t="s">
        <v>3111</v>
      </c>
    </row>
    <row r="828" spans="4:4" ht="18" customHeight="1" x14ac:dyDescent="0.3">
      <c r="D828" s="13" t="s">
        <v>3112</v>
      </c>
    </row>
    <row r="829" spans="4:4" ht="18" customHeight="1" x14ac:dyDescent="0.3">
      <c r="D829" s="13" t="s">
        <v>3113</v>
      </c>
    </row>
    <row r="830" spans="4:4" ht="18" customHeight="1" x14ac:dyDescent="0.3">
      <c r="D830" s="13" t="s">
        <v>3114</v>
      </c>
    </row>
    <row r="831" spans="4:4" ht="18" customHeight="1" x14ac:dyDescent="0.3">
      <c r="D831" s="13" t="s">
        <v>3115</v>
      </c>
    </row>
    <row r="832" spans="4:4" ht="18" customHeight="1" x14ac:dyDescent="0.3">
      <c r="D832" s="13" t="s">
        <v>3116</v>
      </c>
    </row>
    <row r="833" spans="4:4" ht="18" customHeight="1" x14ac:dyDescent="0.3">
      <c r="D833" s="13" t="s">
        <v>3117</v>
      </c>
    </row>
    <row r="834" spans="4:4" ht="18" customHeight="1" x14ac:dyDescent="0.3">
      <c r="D834" s="13" t="s">
        <v>3118</v>
      </c>
    </row>
    <row r="835" spans="4:4" ht="18" customHeight="1" x14ac:dyDescent="0.3">
      <c r="D835" s="13" t="s">
        <v>3119</v>
      </c>
    </row>
    <row r="836" spans="4:4" ht="18" customHeight="1" x14ac:dyDescent="0.3">
      <c r="D836" s="13" t="s">
        <v>3120</v>
      </c>
    </row>
    <row r="837" spans="4:4" ht="18" customHeight="1" x14ac:dyDescent="0.3">
      <c r="D837" s="13" t="s">
        <v>3121</v>
      </c>
    </row>
    <row r="838" spans="4:4" ht="18" customHeight="1" x14ac:dyDescent="0.3">
      <c r="D838" s="13" t="s">
        <v>3122</v>
      </c>
    </row>
    <row r="839" spans="4:4" ht="18" customHeight="1" x14ac:dyDescent="0.3">
      <c r="D839" s="28" t="s">
        <v>2133</v>
      </c>
    </row>
    <row r="841" spans="4:4" ht="18" customHeight="1" x14ac:dyDescent="0.3">
      <c r="D841" s="30" t="s">
        <v>651</v>
      </c>
    </row>
    <row r="842" spans="4:4" ht="18" customHeight="1" x14ac:dyDescent="0.3">
      <c r="D842" s="11" t="s">
        <v>3128</v>
      </c>
    </row>
    <row r="843" spans="4:4" ht="18" customHeight="1" x14ac:dyDescent="0.3">
      <c r="D843" s="13" t="s">
        <v>3123</v>
      </c>
    </row>
    <row r="844" spans="4:4" ht="18" customHeight="1" x14ac:dyDescent="0.3">
      <c r="D844" s="13" t="s">
        <v>3124</v>
      </c>
    </row>
    <row r="845" spans="4:4" ht="18" customHeight="1" x14ac:dyDescent="0.3">
      <c r="D845" s="13" t="s">
        <v>517</v>
      </c>
    </row>
    <row r="846" spans="4:4" ht="18" customHeight="1" x14ac:dyDescent="0.3">
      <c r="D846" s="13" t="s">
        <v>518</v>
      </c>
    </row>
    <row r="847" spans="4:4" ht="18" customHeight="1" x14ac:dyDescent="0.3">
      <c r="D847" s="11" t="s">
        <v>2747</v>
      </c>
    </row>
    <row r="848" spans="4:4" ht="18" customHeight="1" x14ac:dyDescent="0.3">
      <c r="D848" s="11" t="s">
        <v>2748</v>
      </c>
    </row>
    <row r="849" spans="4:4" ht="18" customHeight="1" x14ac:dyDescent="0.3">
      <c r="D849" s="13" t="s">
        <v>668</v>
      </c>
    </row>
    <row r="850" spans="4:4" ht="18" customHeight="1" x14ac:dyDescent="0.3">
      <c r="D850" s="11" t="s">
        <v>3129</v>
      </c>
    </row>
    <row r="851" spans="4:4" ht="18" customHeight="1" x14ac:dyDescent="0.3">
      <c r="D851" s="13" t="s">
        <v>197</v>
      </c>
    </row>
    <row r="852" spans="4:4" ht="18" customHeight="1" x14ac:dyDescent="0.3">
      <c r="D852" s="13" t="s">
        <v>3125</v>
      </c>
    </row>
    <row r="853" spans="4:4" ht="18" customHeight="1" x14ac:dyDescent="0.3">
      <c r="D853" s="12" t="s">
        <v>3126</v>
      </c>
    </row>
    <row r="854" spans="4:4" ht="18" customHeight="1" x14ac:dyDescent="0.3">
      <c r="D854" s="13" t="s">
        <v>3130</v>
      </c>
    </row>
    <row r="855" spans="4:4" ht="18" customHeight="1" x14ac:dyDescent="0.3">
      <c r="D855" s="13" t="s">
        <v>3131</v>
      </c>
    </row>
    <row r="856" spans="4:4" ht="18" customHeight="1" x14ac:dyDescent="0.3">
      <c r="D856" s="13" t="s">
        <v>3132</v>
      </c>
    </row>
    <row r="857" spans="4:4" ht="18" customHeight="1" x14ac:dyDescent="0.3">
      <c r="D857" s="13" t="s">
        <v>3133</v>
      </c>
    </row>
    <row r="858" spans="4:4" ht="18" customHeight="1" x14ac:dyDescent="0.3">
      <c r="D858" s="13" t="s">
        <v>3134</v>
      </c>
    </row>
    <row r="859" spans="4:4" ht="18" customHeight="1" x14ac:dyDescent="0.3">
      <c r="D859" s="13" t="s">
        <v>3135</v>
      </c>
    </row>
    <row r="860" spans="4:4" ht="18" customHeight="1" x14ac:dyDescent="0.3">
      <c r="D860" s="13" t="s">
        <v>3127</v>
      </c>
    </row>
    <row r="861" spans="4:4" ht="18" customHeight="1" x14ac:dyDescent="0.3">
      <c r="D861" s="11" t="s">
        <v>3128</v>
      </c>
    </row>
    <row r="862" spans="4:4" ht="18" customHeight="1" x14ac:dyDescent="0.3">
      <c r="D862" s="13" t="s">
        <v>3123</v>
      </c>
    </row>
    <row r="863" spans="4:4" ht="18" customHeight="1" x14ac:dyDescent="0.3">
      <c r="D863" s="13" t="s">
        <v>3124</v>
      </c>
    </row>
    <row r="864" spans="4:4" ht="18" customHeight="1" x14ac:dyDescent="0.3">
      <c r="D864" s="13" t="s">
        <v>517</v>
      </c>
    </row>
    <row r="865" spans="4:4" ht="18" customHeight="1" x14ac:dyDescent="0.3">
      <c r="D865" s="13" t="s">
        <v>518</v>
      </c>
    </row>
    <row r="866" spans="4:4" ht="18" customHeight="1" x14ac:dyDescent="0.3">
      <c r="D866" s="13" t="s">
        <v>2767</v>
      </c>
    </row>
    <row r="867" spans="4:4" ht="18" customHeight="1" x14ac:dyDescent="0.3">
      <c r="D867" s="13" t="s">
        <v>2765</v>
      </c>
    </row>
    <row r="868" spans="4:4" ht="18" customHeight="1" x14ac:dyDescent="0.3">
      <c r="D868" s="13" t="s">
        <v>3136</v>
      </c>
    </row>
    <row r="869" spans="4:4" ht="18" customHeight="1" x14ac:dyDescent="0.3">
      <c r="D869" s="11" t="s">
        <v>3137</v>
      </c>
    </row>
    <row r="870" spans="4:4" ht="18" customHeight="1" x14ac:dyDescent="0.3">
      <c r="D870" s="13" t="s">
        <v>197</v>
      </c>
    </row>
    <row r="872" spans="4:4" ht="18" customHeight="1" x14ac:dyDescent="0.3">
      <c r="D872" s="13" t="s">
        <v>676</v>
      </c>
    </row>
    <row r="873" spans="4:4" ht="18" customHeight="1" x14ac:dyDescent="0.3">
      <c r="D873" s="11" t="s">
        <v>3138</v>
      </c>
    </row>
    <row r="874" spans="4:4" ht="18" customHeight="1" x14ac:dyDescent="0.3">
      <c r="D874" s="13" t="s">
        <v>3139</v>
      </c>
    </row>
    <row r="875" spans="4:4" ht="18" customHeight="1" x14ac:dyDescent="0.3">
      <c r="D875" s="13" t="s">
        <v>3140</v>
      </c>
    </row>
    <row r="876" spans="4:4" ht="18" customHeight="1" x14ac:dyDescent="0.3">
      <c r="D876" s="13" t="s">
        <v>3141</v>
      </c>
    </row>
    <row r="877" spans="4:4" ht="18" customHeight="1" x14ac:dyDescent="0.3">
      <c r="D877" s="13" t="s">
        <v>3142</v>
      </c>
    </row>
    <row r="878" spans="4:4" ht="18" customHeight="1" x14ac:dyDescent="0.3">
      <c r="D878" s="13" t="s">
        <v>3143</v>
      </c>
    </row>
    <row r="879" spans="4:4" ht="18" customHeight="1" x14ac:dyDescent="0.3">
      <c r="D879" s="13" t="s">
        <v>3144</v>
      </c>
    </row>
    <row r="880" spans="4:4" ht="18" customHeight="1" x14ac:dyDescent="0.3">
      <c r="D880" s="13" t="s">
        <v>3145</v>
      </c>
    </row>
    <row r="881" spans="4:4" ht="18" customHeight="1" x14ac:dyDescent="0.3">
      <c r="D881" s="13" t="s">
        <v>3146</v>
      </c>
    </row>
    <row r="882" spans="4:4" ht="18" customHeight="1" x14ac:dyDescent="0.3">
      <c r="D882" s="13" t="s">
        <v>3147</v>
      </c>
    </row>
    <row r="883" spans="4:4" ht="18" customHeight="1" x14ac:dyDescent="0.3">
      <c r="D883" s="13" t="s">
        <v>3148</v>
      </c>
    </row>
    <row r="884" spans="4:4" ht="18" customHeight="1" x14ac:dyDescent="0.3">
      <c r="D884" s="13" t="s">
        <v>3149</v>
      </c>
    </row>
    <row r="885" spans="4:4" ht="18" customHeight="1" x14ac:dyDescent="0.3">
      <c r="D885" s="11" t="s">
        <v>3150</v>
      </c>
    </row>
    <row r="886" spans="4:4" ht="18" customHeight="1" x14ac:dyDescent="0.3">
      <c r="D886" s="11" t="s">
        <v>3151</v>
      </c>
    </row>
    <row r="887" spans="4:4" ht="18" customHeight="1" x14ac:dyDescent="0.3">
      <c r="D887" s="13" t="s">
        <v>3152</v>
      </c>
    </row>
    <row r="888" spans="4:4" ht="18" customHeight="1" x14ac:dyDescent="0.3">
      <c r="D888" s="13" t="s">
        <v>3153</v>
      </c>
    </row>
    <row r="889" spans="4:4" ht="18" customHeight="1" x14ac:dyDescent="0.3">
      <c r="D889" s="12" t="s">
        <v>3154</v>
      </c>
    </row>
    <row r="890" spans="4:4" ht="18" customHeight="1" x14ac:dyDescent="0.3">
      <c r="D890" s="13" t="s">
        <v>3155</v>
      </c>
    </row>
    <row r="891" spans="4:4" ht="18" customHeight="1" x14ac:dyDescent="0.3">
      <c r="D891" s="11" t="s">
        <v>3156</v>
      </c>
    </row>
    <row r="892" spans="4:4" ht="18" customHeight="1" x14ac:dyDescent="0.3">
      <c r="D892" s="13" t="s">
        <v>3157</v>
      </c>
    </row>
    <row r="893" spans="4:4" ht="18" customHeight="1" x14ac:dyDescent="0.3">
      <c r="D893" s="11" t="s">
        <v>3158</v>
      </c>
    </row>
    <row r="894" spans="4:4" ht="18" customHeight="1" x14ac:dyDescent="0.3">
      <c r="D894" s="13" t="s">
        <v>3159</v>
      </c>
    </row>
    <row r="895" spans="4:4" ht="18" customHeight="1" x14ac:dyDescent="0.3">
      <c r="D895" s="13" t="s">
        <v>3160</v>
      </c>
    </row>
    <row r="896" spans="4:4" ht="18" customHeight="1" x14ac:dyDescent="0.3">
      <c r="D896" s="13" t="s">
        <v>3161</v>
      </c>
    </row>
    <row r="897" spans="4:4" ht="18" customHeight="1" x14ac:dyDescent="0.3">
      <c r="D897" s="13" t="s">
        <v>3162</v>
      </c>
    </row>
    <row r="898" spans="4:4" ht="18" customHeight="1" x14ac:dyDescent="0.3">
      <c r="D898" s="13" t="s">
        <v>3163</v>
      </c>
    </row>
    <row r="899" spans="4:4" ht="18" customHeight="1" x14ac:dyDescent="0.3">
      <c r="D899" s="13" t="s">
        <v>3164</v>
      </c>
    </row>
    <row r="900" spans="4:4" ht="18" customHeight="1" x14ac:dyDescent="0.3">
      <c r="D900" s="13" t="s">
        <v>3165</v>
      </c>
    </row>
    <row r="901" spans="4:4" ht="18" customHeight="1" x14ac:dyDescent="0.3">
      <c r="D901" s="13" t="s">
        <v>3166</v>
      </c>
    </row>
    <row r="902" spans="4:4" ht="18" customHeight="1" x14ac:dyDescent="0.3">
      <c r="D902" s="13" t="s">
        <v>3167</v>
      </c>
    </row>
    <row r="903" spans="4:4" ht="18" customHeight="1" x14ac:dyDescent="0.3">
      <c r="D903" s="13" t="s">
        <v>3168</v>
      </c>
    </row>
    <row r="904" spans="4:4" ht="18" customHeight="1" x14ac:dyDescent="0.3">
      <c r="D904" s="13" t="s">
        <v>3169</v>
      </c>
    </row>
    <row r="905" spans="4:4" ht="18" customHeight="1" x14ac:dyDescent="0.3">
      <c r="D905" s="11" t="s">
        <v>3170</v>
      </c>
    </row>
    <row r="906" spans="4:4" ht="18" customHeight="1" x14ac:dyDescent="0.3">
      <c r="D906" s="11" t="s">
        <v>3171</v>
      </c>
    </row>
    <row r="907" spans="4:4" ht="18" customHeight="1" x14ac:dyDescent="0.3">
      <c r="D907" s="13" t="s">
        <v>3172</v>
      </c>
    </row>
    <row r="908" spans="4:4" ht="18" customHeight="1" x14ac:dyDescent="0.3">
      <c r="D908" s="11" t="s">
        <v>3173</v>
      </c>
    </row>
    <row r="909" spans="4:4" ht="18" customHeight="1" x14ac:dyDescent="0.3">
      <c r="D909" s="13" t="s">
        <v>3174</v>
      </c>
    </row>
    <row r="910" spans="4:4" ht="18" customHeight="1" x14ac:dyDescent="0.3">
      <c r="D910" s="13" t="s">
        <v>3175</v>
      </c>
    </row>
    <row r="911" spans="4:4" ht="18" customHeight="1" x14ac:dyDescent="0.3">
      <c r="D911" s="11" t="s">
        <v>3176</v>
      </c>
    </row>
    <row r="912" spans="4:4" ht="18" customHeight="1" x14ac:dyDescent="0.3">
      <c r="D912" s="11" t="s">
        <v>3177</v>
      </c>
    </row>
    <row r="913" spans="4:21" ht="18" customHeight="1" x14ac:dyDescent="0.3">
      <c r="D913" s="13" t="s">
        <v>3178</v>
      </c>
    </row>
    <row r="915" spans="4:21" ht="18" customHeight="1" x14ac:dyDescent="0.3">
      <c r="D915" s="9" t="s">
        <v>688</v>
      </c>
    </row>
    <row r="916" spans="4:21" ht="18" customHeight="1" x14ac:dyDescent="0.3">
      <c r="D916" s="82" t="s">
        <v>3180</v>
      </c>
    </row>
    <row r="917" spans="4:21" ht="18" customHeight="1" x14ac:dyDescent="0.3">
      <c r="D917" s="83" t="s">
        <v>3179</v>
      </c>
    </row>
    <row r="919" spans="4:21" ht="18" customHeight="1" x14ac:dyDescent="0.3">
      <c r="D919" s="84" t="s">
        <v>3181</v>
      </c>
      <c r="E919" s="85"/>
      <c r="F919" s="85"/>
      <c r="G919" s="85"/>
      <c r="H919" s="85"/>
      <c r="I919" s="85"/>
      <c r="J919" s="85"/>
      <c r="K919" s="85"/>
      <c r="L919" s="85"/>
      <c r="M919" s="85"/>
      <c r="N919" s="85"/>
      <c r="O919" s="85"/>
      <c r="P919" s="85"/>
      <c r="Q919" s="85"/>
      <c r="R919" s="85"/>
      <c r="S919" s="85"/>
      <c r="T919" s="85"/>
      <c r="U919" s="85"/>
    </row>
    <row r="920" spans="4:21" ht="18" customHeight="1" x14ac:dyDescent="0.3">
      <c r="D920" s="84" t="s">
        <v>3182</v>
      </c>
      <c r="E920" s="85"/>
      <c r="F920" s="85"/>
      <c r="G920" s="85"/>
      <c r="H920" s="85"/>
      <c r="I920" s="85"/>
      <c r="J920" s="85"/>
      <c r="K920" s="85"/>
      <c r="L920" s="85"/>
      <c r="M920" s="85"/>
      <c r="N920" s="85"/>
      <c r="O920" s="85"/>
      <c r="P920" s="85"/>
      <c r="Q920" s="85"/>
      <c r="R920" s="85"/>
      <c r="S920" s="85"/>
      <c r="T920" s="85"/>
      <c r="U920" s="85"/>
    </row>
    <row r="921" spans="4:21" ht="18" customHeight="1" x14ac:dyDescent="0.3">
      <c r="D921" s="84" t="s">
        <v>3183</v>
      </c>
      <c r="E921" s="85"/>
      <c r="F921" s="85"/>
      <c r="G921" s="85"/>
      <c r="H921" s="85"/>
      <c r="I921" s="85"/>
      <c r="J921" s="85"/>
      <c r="K921" s="85"/>
      <c r="L921" s="85"/>
      <c r="M921" s="85"/>
      <c r="N921" s="85"/>
      <c r="O921" s="85"/>
      <c r="P921" s="85"/>
      <c r="Q921" s="85"/>
      <c r="R921" s="85"/>
      <c r="S921" s="85"/>
      <c r="T921" s="85"/>
      <c r="U921" s="85"/>
    </row>
    <row r="922" spans="4:21" ht="18" customHeight="1" x14ac:dyDescent="0.3">
      <c r="D922" s="84" t="s">
        <v>3184</v>
      </c>
      <c r="E922" s="85"/>
      <c r="F922" s="85"/>
      <c r="G922" s="85"/>
      <c r="H922" s="85"/>
      <c r="I922" s="85"/>
      <c r="J922" s="85"/>
      <c r="K922" s="85"/>
      <c r="L922" s="85"/>
      <c r="M922" s="85"/>
      <c r="N922" s="85"/>
      <c r="O922" s="85"/>
      <c r="P922" s="85"/>
      <c r="Q922" s="85"/>
      <c r="R922" s="85"/>
      <c r="S922" s="85"/>
      <c r="T922" s="85"/>
      <c r="U922" s="85"/>
    </row>
    <row r="923" spans="4:21" ht="18" customHeight="1" x14ac:dyDescent="0.3">
      <c r="D923" s="84" t="s">
        <v>3185</v>
      </c>
      <c r="E923" s="85"/>
      <c r="F923" s="85"/>
      <c r="G923" s="85"/>
      <c r="H923" s="85"/>
      <c r="I923" s="85"/>
      <c r="J923" s="85"/>
      <c r="K923" s="85"/>
      <c r="L923" s="85"/>
      <c r="M923" s="85"/>
      <c r="N923" s="85"/>
      <c r="O923" s="85"/>
      <c r="P923" s="85"/>
      <c r="Q923" s="85"/>
      <c r="R923" s="85"/>
      <c r="S923" s="85"/>
      <c r="T923" s="85"/>
      <c r="U923" s="85"/>
    </row>
    <row r="925" spans="4:21" ht="18" customHeight="1" x14ac:dyDescent="0.3">
      <c r="D925" s="11" t="s">
        <v>140</v>
      </c>
    </row>
    <row r="926" spans="4:21" ht="18" customHeight="1" x14ac:dyDescent="0.3">
      <c r="D926" s="11" t="s">
        <v>3192</v>
      </c>
    </row>
    <row r="927" spans="4:21" ht="18" customHeight="1" x14ac:dyDescent="0.3">
      <c r="D927" s="13" t="s">
        <v>197</v>
      </c>
    </row>
    <row r="928" spans="4:21" ht="18" customHeight="1" x14ac:dyDescent="0.3">
      <c r="D928" s="13" t="s">
        <v>3186</v>
      </c>
    </row>
    <row r="929" spans="4:4" ht="18" customHeight="1" x14ac:dyDescent="0.3">
      <c r="D929" s="12" t="s">
        <v>3187</v>
      </c>
    </row>
    <row r="930" spans="4:4" ht="18" customHeight="1" x14ac:dyDescent="0.3">
      <c r="D930" s="13" t="s">
        <v>3193</v>
      </c>
    </row>
    <row r="931" spans="4:4" ht="18" customHeight="1" x14ac:dyDescent="0.3">
      <c r="D931" s="13" t="s">
        <v>3194</v>
      </c>
    </row>
    <row r="932" spans="4:4" ht="18" customHeight="1" x14ac:dyDescent="0.3">
      <c r="D932" s="13" t="s">
        <v>3195</v>
      </c>
    </row>
    <row r="933" spans="4:4" ht="18" customHeight="1" x14ac:dyDescent="0.3">
      <c r="D933" s="13" t="s">
        <v>3196</v>
      </c>
    </row>
    <row r="934" spans="4:4" ht="18" customHeight="1" x14ac:dyDescent="0.3">
      <c r="D934" s="13" t="s">
        <v>3197</v>
      </c>
    </row>
    <row r="935" spans="4:4" ht="18" customHeight="1" x14ac:dyDescent="0.3">
      <c r="D935" s="13" t="s">
        <v>3198</v>
      </c>
    </row>
    <row r="936" spans="4:4" ht="18" customHeight="1" x14ac:dyDescent="0.3">
      <c r="D936" s="13" t="s">
        <v>3199</v>
      </c>
    </row>
    <row r="937" spans="4:4" ht="18" customHeight="1" x14ac:dyDescent="0.3">
      <c r="D937" s="13" t="s">
        <v>3200</v>
      </c>
    </row>
    <row r="938" spans="4:4" ht="18" customHeight="1" x14ac:dyDescent="0.3">
      <c r="D938" s="13" t="s">
        <v>3201</v>
      </c>
    </row>
    <row r="939" spans="4:4" ht="18" customHeight="1" x14ac:dyDescent="0.3">
      <c r="D939" s="13" t="s">
        <v>3202</v>
      </c>
    </row>
    <row r="940" spans="4:4" ht="18" customHeight="1" x14ac:dyDescent="0.3">
      <c r="D940" s="13" t="s">
        <v>3203</v>
      </c>
    </row>
    <row r="941" spans="4:4" ht="18" customHeight="1" x14ac:dyDescent="0.3">
      <c r="D941" s="13" t="s">
        <v>3204</v>
      </c>
    </row>
    <row r="942" spans="4:4" ht="18" customHeight="1" x14ac:dyDescent="0.3">
      <c r="D942" s="13" t="s">
        <v>3205</v>
      </c>
    </row>
    <row r="943" spans="4:4" ht="18" customHeight="1" x14ac:dyDescent="0.3">
      <c r="D943" s="13" t="s">
        <v>3206</v>
      </c>
    </row>
    <row r="944" spans="4:4" ht="18" customHeight="1" x14ac:dyDescent="0.3">
      <c r="D944" s="13" t="s">
        <v>3207</v>
      </c>
    </row>
    <row r="945" spans="4:4" ht="18" customHeight="1" x14ac:dyDescent="0.3">
      <c r="D945" s="13" t="s">
        <v>3208</v>
      </c>
    </row>
    <row r="946" spans="4:4" ht="18" customHeight="1" x14ac:dyDescent="0.3">
      <c r="D946" s="13" t="s">
        <v>3209</v>
      </c>
    </row>
    <row r="947" spans="4:4" ht="18" customHeight="1" x14ac:dyDescent="0.3">
      <c r="D947" s="13" t="s">
        <v>3210</v>
      </c>
    </row>
    <row r="948" spans="4:4" ht="18" customHeight="1" x14ac:dyDescent="0.3">
      <c r="D948" s="28" t="s">
        <v>1968</v>
      </c>
    </row>
    <row r="949" spans="4:4" ht="18" customHeight="1" x14ac:dyDescent="0.3">
      <c r="D949" s="11" t="s">
        <v>140</v>
      </c>
    </row>
    <row r="950" spans="4:4" ht="18" customHeight="1" x14ac:dyDescent="0.3">
      <c r="D950" s="11" t="s">
        <v>3211</v>
      </c>
    </row>
    <row r="951" spans="4:4" ht="18" customHeight="1" x14ac:dyDescent="0.3">
      <c r="D951" s="13" t="s">
        <v>197</v>
      </c>
    </row>
    <row r="952" spans="4:4" ht="18" customHeight="1" x14ac:dyDescent="0.3">
      <c r="D952" s="13" t="s">
        <v>3188</v>
      </c>
    </row>
    <row r="953" spans="4:4" ht="18" customHeight="1" x14ac:dyDescent="0.3">
      <c r="D953" s="12" t="s">
        <v>587</v>
      </c>
    </row>
    <row r="954" spans="4:4" ht="18" customHeight="1" x14ac:dyDescent="0.3">
      <c r="D954" s="13" t="s">
        <v>3212</v>
      </c>
    </row>
    <row r="955" spans="4:4" ht="18" customHeight="1" x14ac:dyDescent="0.3">
      <c r="D955" s="13" t="s">
        <v>3213</v>
      </c>
    </row>
    <row r="956" spans="4:4" ht="18" customHeight="1" x14ac:dyDescent="0.3">
      <c r="D956" s="13" t="s">
        <v>3214</v>
      </c>
    </row>
    <row r="957" spans="4:4" ht="18" customHeight="1" x14ac:dyDescent="0.3">
      <c r="D957" s="13" t="s">
        <v>3215</v>
      </c>
    </row>
    <row r="958" spans="4:4" ht="18" customHeight="1" x14ac:dyDescent="0.3">
      <c r="D958" s="13" t="s">
        <v>3216</v>
      </c>
    </row>
    <row r="959" spans="4:4" ht="18" customHeight="1" x14ac:dyDescent="0.3">
      <c r="D959" s="13" t="s">
        <v>3217</v>
      </c>
    </row>
    <row r="960" spans="4:4" ht="18" customHeight="1" x14ac:dyDescent="0.3">
      <c r="D960" s="13" t="s">
        <v>3218</v>
      </c>
    </row>
    <row r="961" spans="4:4" ht="18" customHeight="1" x14ac:dyDescent="0.3">
      <c r="D961" s="13" t="s">
        <v>3219</v>
      </c>
    </row>
    <row r="962" spans="4:4" ht="18" customHeight="1" x14ac:dyDescent="0.3">
      <c r="D962" s="13" t="s">
        <v>3220</v>
      </c>
    </row>
    <row r="963" spans="4:4" ht="18" customHeight="1" x14ac:dyDescent="0.3">
      <c r="D963" s="13" t="s">
        <v>3221</v>
      </c>
    </row>
    <row r="964" spans="4:4" ht="18" customHeight="1" x14ac:dyDescent="0.3">
      <c r="D964" s="13" t="s">
        <v>3127</v>
      </c>
    </row>
    <row r="965" spans="4:4" ht="18" customHeight="1" x14ac:dyDescent="0.3">
      <c r="D965" s="13" t="s">
        <v>3127</v>
      </c>
    </row>
    <row r="966" spans="4:4" ht="18" customHeight="1" x14ac:dyDescent="0.3">
      <c r="D966" s="11" t="s">
        <v>3222</v>
      </c>
    </row>
    <row r="967" spans="4:4" ht="18" customHeight="1" x14ac:dyDescent="0.3">
      <c r="D967" s="13" t="s">
        <v>3189</v>
      </c>
    </row>
    <row r="968" spans="4:4" ht="18" customHeight="1" x14ac:dyDescent="0.3">
      <c r="D968" s="13" t="s">
        <v>2885</v>
      </c>
    </row>
    <row r="969" spans="4:4" ht="18" customHeight="1" x14ac:dyDescent="0.3">
      <c r="D969" s="11" t="s">
        <v>3223</v>
      </c>
    </row>
    <row r="970" spans="4:4" ht="18" customHeight="1" x14ac:dyDescent="0.3">
      <c r="D970" s="11" t="s">
        <v>3224</v>
      </c>
    </row>
    <row r="971" spans="4:4" ht="18" customHeight="1" x14ac:dyDescent="0.3">
      <c r="D971" s="13" t="s">
        <v>3225</v>
      </c>
    </row>
    <row r="972" spans="4:4" ht="18" customHeight="1" x14ac:dyDescent="0.3">
      <c r="D972" s="13" t="s">
        <v>197</v>
      </c>
    </row>
    <row r="973" spans="4:4" ht="18" customHeight="1" x14ac:dyDescent="0.3">
      <c r="D973" s="13" t="s">
        <v>3190</v>
      </c>
    </row>
    <row r="974" spans="4:4" ht="18" customHeight="1" x14ac:dyDescent="0.3">
      <c r="D974" s="12" t="s">
        <v>3191</v>
      </c>
    </row>
    <row r="975" spans="4:4" ht="18" customHeight="1" x14ac:dyDescent="0.3">
      <c r="D975" s="13" t="s">
        <v>3226</v>
      </c>
    </row>
    <row r="976" spans="4:4" ht="18" customHeight="1" x14ac:dyDescent="0.3">
      <c r="D976" s="13" t="s">
        <v>3227</v>
      </c>
    </row>
    <row r="977" spans="3:12" ht="18" customHeight="1" x14ac:dyDescent="0.3">
      <c r="D977" s="13" t="s">
        <v>3228</v>
      </c>
    </row>
    <row r="979" spans="3:12" ht="18" customHeight="1" x14ac:dyDescent="0.3">
      <c r="D979" t="s">
        <v>3250</v>
      </c>
    </row>
    <row r="980" spans="3:12" ht="18" customHeight="1" x14ac:dyDescent="0.3">
      <c r="D980" t="s">
        <v>3229</v>
      </c>
    </row>
    <row r="981" spans="3:12" ht="18" customHeight="1" x14ac:dyDescent="0.3">
      <c r="D981" t="s">
        <v>3230</v>
      </c>
    </row>
    <row r="983" spans="3:12" ht="18" customHeight="1" x14ac:dyDescent="0.3">
      <c r="C983" s="86"/>
      <c r="D983" s="84" t="s">
        <v>3231</v>
      </c>
      <c r="E983" s="85"/>
      <c r="F983" s="85"/>
      <c r="G983" s="85"/>
      <c r="H983" s="85"/>
      <c r="I983" s="85"/>
      <c r="J983" s="85"/>
      <c r="K983" s="85"/>
      <c r="L983" s="85"/>
    </row>
    <row r="984" spans="3:12" ht="18" customHeight="1" x14ac:dyDescent="0.3">
      <c r="C984" s="86"/>
      <c r="D984" s="84" t="s">
        <v>3232</v>
      </c>
      <c r="E984" s="85"/>
      <c r="F984" s="85"/>
      <c r="G984" s="85"/>
      <c r="H984" s="85"/>
      <c r="I984" s="85"/>
      <c r="J984" s="85"/>
      <c r="K984" s="85"/>
      <c r="L984" s="85"/>
    </row>
    <row r="985" spans="3:12" ht="18" customHeight="1" x14ac:dyDescent="0.3">
      <c r="C985" s="86"/>
      <c r="D985" s="84" t="s">
        <v>3233</v>
      </c>
      <c r="E985" s="85"/>
      <c r="F985" s="85"/>
      <c r="G985" s="85"/>
      <c r="H985" s="85"/>
      <c r="I985" s="85"/>
      <c r="J985" s="85"/>
      <c r="K985" s="85"/>
      <c r="L985" s="85"/>
    </row>
    <row r="986" spans="3:12" ht="18" customHeight="1" x14ac:dyDescent="0.3">
      <c r="C986" s="86"/>
      <c r="D986" s="84" t="s">
        <v>3234</v>
      </c>
      <c r="E986" s="85"/>
      <c r="F986" s="85"/>
      <c r="G986" s="85"/>
      <c r="H986" s="85"/>
      <c r="I986" s="85"/>
      <c r="J986" s="85"/>
      <c r="K986" s="85"/>
      <c r="L986" s="85"/>
    </row>
    <row r="987" spans="3:12" ht="18" customHeight="1" x14ac:dyDescent="0.3">
      <c r="C987" s="86"/>
      <c r="D987" s="84" t="s">
        <v>3235</v>
      </c>
      <c r="E987" s="85"/>
      <c r="F987" s="85"/>
      <c r="G987" s="85"/>
      <c r="H987" s="85"/>
      <c r="I987" s="85"/>
      <c r="J987" s="85"/>
      <c r="K987" s="85"/>
      <c r="L987" s="85"/>
    </row>
    <row r="988" spans="3:12" ht="18" customHeight="1" x14ac:dyDescent="0.3">
      <c r="C988" s="86"/>
      <c r="D988" s="84" t="s">
        <v>3236</v>
      </c>
      <c r="E988" s="85"/>
      <c r="F988" s="85"/>
      <c r="G988" s="85"/>
      <c r="H988" s="85"/>
      <c r="I988" s="85"/>
      <c r="J988" s="85"/>
      <c r="K988" s="85"/>
      <c r="L988" s="85"/>
    </row>
    <row r="989" spans="3:12" ht="18" customHeight="1" x14ac:dyDescent="0.3">
      <c r="C989" s="86"/>
      <c r="D989" s="84" t="s">
        <v>3237</v>
      </c>
      <c r="E989" s="85"/>
      <c r="F989" s="85"/>
      <c r="G989" s="85"/>
      <c r="H989" s="85"/>
      <c r="I989" s="85"/>
      <c r="J989" s="85"/>
      <c r="K989" s="85"/>
      <c r="L989" s="85"/>
    </row>
    <row r="990" spans="3:12" ht="18" customHeight="1" x14ac:dyDescent="0.3">
      <c r="C990" s="86"/>
      <c r="D990" s="84" t="s">
        <v>3238</v>
      </c>
      <c r="E990" s="85"/>
      <c r="F990" s="85"/>
      <c r="G990" s="85"/>
      <c r="H990" s="85"/>
      <c r="I990" s="85"/>
      <c r="J990" s="85"/>
      <c r="K990" s="85"/>
      <c r="L990" s="85"/>
    </row>
    <row r="991" spans="3:12" ht="18" customHeight="1" x14ac:dyDescent="0.3">
      <c r="C991" s="86"/>
      <c r="D991" s="84" t="s">
        <v>3239</v>
      </c>
      <c r="E991" s="85"/>
      <c r="F991" s="85"/>
      <c r="G991" s="85"/>
      <c r="H991" s="85"/>
      <c r="I991" s="85"/>
      <c r="J991" s="85"/>
      <c r="K991" s="85"/>
      <c r="L991" s="85"/>
    </row>
    <row r="992" spans="3:12" ht="18" customHeight="1" x14ac:dyDescent="0.3">
      <c r="C992" s="86"/>
      <c r="D992" s="84" t="s">
        <v>3240</v>
      </c>
      <c r="E992" s="85"/>
      <c r="F992" s="85"/>
      <c r="G992" s="85"/>
      <c r="H992" s="85"/>
      <c r="I992" s="85"/>
      <c r="J992" s="85"/>
      <c r="K992" s="85"/>
      <c r="L992" s="85"/>
    </row>
    <row r="993" spans="3:12" ht="18" customHeight="1" x14ac:dyDescent="0.3">
      <c r="C993" s="86"/>
      <c r="D993" s="84" t="s">
        <v>3241</v>
      </c>
      <c r="E993" s="85"/>
      <c r="F993" s="85"/>
      <c r="G993" s="85"/>
      <c r="H993" s="85"/>
      <c r="I993" s="85"/>
      <c r="J993" s="85"/>
      <c r="K993" s="85"/>
      <c r="L993" s="85"/>
    </row>
    <row r="994" spans="3:12" ht="18" customHeight="1" x14ac:dyDescent="0.3">
      <c r="C994" s="86"/>
      <c r="D994" s="84" t="s">
        <v>3242</v>
      </c>
      <c r="E994" s="85"/>
      <c r="F994" s="85"/>
      <c r="G994" s="85"/>
      <c r="H994" s="85"/>
      <c r="I994" s="85"/>
      <c r="J994" s="85"/>
      <c r="K994" s="85"/>
      <c r="L994" s="85"/>
    </row>
    <row r="995" spans="3:12" ht="18" customHeight="1" x14ac:dyDescent="0.3">
      <c r="C995" s="86"/>
      <c r="D995" s="84" t="s">
        <v>3243</v>
      </c>
      <c r="E995" s="85"/>
      <c r="F995" s="85"/>
      <c r="G995" s="85"/>
      <c r="H995" s="85"/>
      <c r="I995" s="85"/>
      <c r="J995" s="85"/>
      <c r="K995" s="85"/>
      <c r="L995" s="85"/>
    </row>
    <row r="996" spans="3:12" ht="18" customHeight="1" x14ac:dyDescent="0.3">
      <c r="C996" s="86"/>
      <c r="D996" s="84" t="s">
        <v>3244</v>
      </c>
      <c r="E996" s="85"/>
      <c r="F996" s="85"/>
      <c r="G996" s="85"/>
      <c r="H996" s="85"/>
      <c r="I996" s="85"/>
      <c r="J996" s="85"/>
      <c r="K996" s="85"/>
      <c r="L996" s="85"/>
    </row>
    <row r="997" spans="3:12" ht="18" customHeight="1" x14ac:dyDescent="0.3">
      <c r="C997" s="86"/>
      <c r="D997" s="84" t="s">
        <v>3245</v>
      </c>
      <c r="E997" s="85"/>
      <c r="F997" s="85"/>
      <c r="G997" s="85"/>
      <c r="H997" s="85"/>
      <c r="I997" s="85"/>
      <c r="J997" s="85"/>
      <c r="K997" s="85"/>
      <c r="L997" s="85"/>
    </row>
    <row r="998" spans="3:12" ht="18" customHeight="1" x14ac:dyDescent="0.3">
      <c r="C998" s="86"/>
      <c r="D998" s="84" t="s">
        <v>3246</v>
      </c>
      <c r="E998" s="85"/>
      <c r="F998" s="85"/>
      <c r="G998" s="85"/>
      <c r="H998" s="85"/>
      <c r="I998" s="85"/>
      <c r="J998" s="85"/>
      <c r="K998" s="85"/>
      <c r="L998" s="85"/>
    </row>
    <row r="999" spans="3:12" ht="18" customHeight="1" x14ac:dyDescent="0.3">
      <c r="C999" s="86"/>
      <c r="D999" s="84" t="s">
        <v>3247</v>
      </c>
      <c r="E999" s="85"/>
      <c r="F999" s="85"/>
      <c r="G999" s="85"/>
      <c r="H999" s="85"/>
      <c r="I999" s="85"/>
      <c r="J999" s="85"/>
      <c r="K999" s="85"/>
      <c r="L999" s="85"/>
    </row>
    <row r="1000" spans="3:12" ht="18" customHeight="1" x14ac:dyDescent="0.3">
      <c r="C1000" s="86"/>
      <c r="D1000" s="84" t="s">
        <v>3248</v>
      </c>
      <c r="E1000" s="85"/>
      <c r="F1000" s="85"/>
      <c r="G1000" s="85"/>
      <c r="H1000" s="85"/>
      <c r="I1000" s="85"/>
      <c r="J1000" s="85"/>
      <c r="K1000" s="85"/>
      <c r="L1000" s="85"/>
    </row>
    <row r="1001" spans="3:12" ht="18" customHeight="1" x14ac:dyDescent="0.3">
      <c r="C1001" s="86"/>
      <c r="D1001" s="84" t="s">
        <v>3249</v>
      </c>
      <c r="E1001" s="85"/>
      <c r="F1001" s="85"/>
      <c r="G1001" s="85"/>
      <c r="H1001" s="85"/>
      <c r="I1001" s="85"/>
      <c r="J1001" s="85"/>
      <c r="K1001" s="85"/>
      <c r="L1001" s="85"/>
    </row>
    <row r="1003" spans="3:12" ht="18" customHeight="1" x14ac:dyDescent="0.3">
      <c r="D1003" s="11" t="s">
        <v>3251</v>
      </c>
    </row>
    <row r="1004" spans="3:12" ht="18" customHeight="1" x14ac:dyDescent="0.3">
      <c r="D1004" s="13" t="s">
        <v>1255</v>
      </c>
    </row>
    <row r="1005" spans="3:12" ht="18" customHeight="1" x14ac:dyDescent="0.3">
      <c r="D1005" s="13" t="s">
        <v>3252</v>
      </c>
    </row>
    <row r="1006" spans="3:12" ht="18" customHeight="1" x14ac:dyDescent="0.3">
      <c r="D1006" s="11" t="s">
        <v>3253</v>
      </c>
    </row>
    <row r="1007" spans="3:12" ht="18" customHeight="1" x14ac:dyDescent="0.3">
      <c r="D1007" s="11" t="s">
        <v>3254</v>
      </c>
    </row>
    <row r="1008" spans="3:12" ht="18" customHeight="1" x14ac:dyDescent="0.3">
      <c r="D1008" s="13" t="s">
        <v>197</v>
      </c>
    </row>
    <row r="1009" spans="4:4" ht="18" customHeight="1" x14ac:dyDescent="0.3">
      <c r="D1009" s="13" t="s">
        <v>3255</v>
      </c>
    </row>
    <row r="1010" spans="4:4" ht="18" customHeight="1" x14ac:dyDescent="0.3">
      <c r="D1010" s="12" t="s">
        <v>3256</v>
      </c>
    </row>
    <row r="1011" spans="4:4" ht="18" customHeight="1" x14ac:dyDescent="0.3">
      <c r="D1011" s="13" t="s">
        <v>3257</v>
      </c>
    </row>
    <row r="1012" spans="4:4" ht="18" customHeight="1" x14ac:dyDescent="0.3">
      <c r="D1012" s="13" t="s">
        <v>3258</v>
      </c>
    </row>
    <row r="1013" spans="4:4" ht="18" customHeight="1" x14ac:dyDescent="0.3">
      <c r="D1013" s="13" t="s">
        <v>3259</v>
      </c>
    </row>
    <row r="1014" spans="4:4" ht="18" customHeight="1" x14ac:dyDescent="0.3">
      <c r="D1014" s="13" t="s">
        <v>3260</v>
      </c>
    </row>
    <row r="1015" spans="4:4" ht="18" customHeight="1" x14ac:dyDescent="0.3">
      <c r="D1015" s="13" t="s">
        <v>3261</v>
      </c>
    </row>
    <row r="1016" spans="4:4" ht="18" customHeight="1" x14ac:dyDescent="0.3">
      <c r="D1016" s="13" t="s">
        <v>3262</v>
      </c>
    </row>
    <row r="1017" spans="4:4" ht="18" customHeight="1" x14ac:dyDescent="0.3">
      <c r="D1017" s="13" t="s">
        <v>3263</v>
      </c>
    </row>
    <row r="1018" spans="4:4" ht="18" customHeight="1" x14ac:dyDescent="0.3">
      <c r="D1018" s="13" t="s">
        <v>3264</v>
      </c>
    </row>
    <row r="1019" spans="4:4" ht="18" customHeight="1" x14ac:dyDescent="0.3">
      <c r="D1019" s="13" t="s">
        <v>3265</v>
      </c>
    </row>
    <row r="1020" spans="4:4" ht="18" customHeight="1" x14ac:dyDescent="0.3">
      <c r="D1020" s="13" t="s">
        <v>3266</v>
      </c>
    </row>
    <row r="1021" spans="4:4" ht="18" customHeight="1" x14ac:dyDescent="0.3">
      <c r="D1021" s="13" t="s">
        <v>3267</v>
      </c>
    </row>
    <row r="1022" spans="4:4" ht="18" customHeight="1" x14ac:dyDescent="0.3">
      <c r="D1022" s="13" t="s">
        <v>3268</v>
      </c>
    </row>
    <row r="1023" spans="4:4" ht="18" customHeight="1" x14ac:dyDescent="0.3">
      <c r="D1023" s="13" t="s">
        <v>3269</v>
      </c>
    </row>
    <row r="1024" spans="4:4" ht="18" customHeight="1" x14ac:dyDescent="0.3">
      <c r="D1024" s="13" t="s">
        <v>3270</v>
      </c>
    </row>
    <row r="1025" spans="4:4" ht="18" customHeight="1" x14ac:dyDescent="0.3">
      <c r="D1025" s="13" t="s">
        <v>3271</v>
      </c>
    </row>
    <row r="1026" spans="4:4" ht="18" customHeight="1" x14ac:dyDescent="0.3">
      <c r="D1026" s="13" t="s">
        <v>3272</v>
      </c>
    </row>
    <row r="1027" spans="4:4" ht="18" customHeight="1" x14ac:dyDescent="0.3">
      <c r="D1027" s="28" t="s">
        <v>1464</v>
      </c>
    </row>
    <row r="1028" spans="4:4" ht="18" customHeight="1" x14ac:dyDescent="0.3">
      <c r="D1028" s="11" t="s">
        <v>3273</v>
      </c>
    </row>
    <row r="1029" spans="4:4" ht="18" customHeight="1" x14ac:dyDescent="0.3">
      <c r="D1029" s="13" t="s">
        <v>2677</v>
      </c>
    </row>
    <row r="1030" spans="4:4" ht="18" customHeight="1" x14ac:dyDescent="0.3">
      <c r="D1030" s="13" t="s">
        <v>3274</v>
      </c>
    </row>
    <row r="1031" spans="4:4" ht="18" customHeight="1" x14ac:dyDescent="0.3">
      <c r="D1031" s="13" t="s">
        <v>3275</v>
      </c>
    </row>
    <row r="1032" spans="4:4" ht="18" customHeight="1" x14ac:dyDescent="0.3">
      <c r="D1032" s="13" t="s">
        <v>3276</v>
      </c>
    </row>
    <row r="1033" spans="4:4" ht="18" customHeight="1" x14ac:dyDescent="0.3">
      <c r="D1033" s="13" t="s">
        <v>3277</v>
      </c>
    </row>
    <row r="1034" spans="4:4" ht="18" customHeight="1" x14ac:dyDescent="0.3">
      <c r="D1034" s="13" t="s">
        <v>3278</v>
      </c>
    </row>
    <row r="1035" spans="4:4" ht="18" customHeight="1" x14ac:dyDescent="0.3">
      <c r="D1035" s="13" t="s">
        <v>3279</v>
      </c>
    </row>
    <row r="1036" spans="4:4" ht="18" customHeight="1" x14ac:dyDescent="0.3">
      <c r="D1036" s="13" t="s">
        <v>197</v>
      </c>
    </row>
    <row r="1037" spans="4:4" ht="18" customHeight="1" x14ac:dyDescent="0.3">
      <c r="D1037" s="11" t="s">
        <v>3273</v>
      </c>
    </row>
    <row r="1038" spans="4:4" ht="18" customHeight="1" x14ac:dyDescent="0.3">
      <c r="D1038" s="13" t="s">
        <v>2677</v>
      </c>
    </row>
    <row r="1039" spans="4:4" ht="18" customHeight="1" x14ac:dyDescent="0.3">
      <c r="D1039" s="13" t="s">
        <v>3274</v>
      </c>
    </row>
    <row r="1040" spans="4:4" ht="18" customHeight="1" x14ac:dyDescent="0.3">
      <c r="D1040" s="13" t="s">
        <v>3275</v>
      </c>
    </row>
    <row r="1041" spans="4:4" ht="18" customHeight="1" x14ac:dyDescent="0.3">
      <c r="D1041" s="13" t="s">
        <v>3280</v>
      </c>
    </row>
    <row r="1042" spans="4:4" ht="18" customHeight="1" x14ac:dyDescent="0.3">
      <c r="D1042" s="13" t="s">
        <v>3281</v>
      </c>
    </row>
    <row r="1043" spans="4:4" ht="18" customHeight="1" x14ac:dyDescent="0.3">
      <c r="D1043" s="13" t="s">
        <v>3278</v>
      </c>
    </row>
    <row r="1044" spans="4:4" ht="18" customHeight="1" x14ac:dyDescent="0.3">
      <c r="D1044" s="13" t="s">
        <v>3279</v>
      </c>
    </row>
    <row r="1045" spans="4:4" ht="18" customHeight="1" x14ac:dyDescent="0.3">
      <c r="D1045" s="13" t="s">
        <v>197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700-000000000000}"/>
    <hyperlink ref="A6" location="목차!A1" display="목차!A1" xr:uid="{00000000-0004-0000-1700-000001000000}"/>
    <hyperlink ref="G6" r:id="rId1" xr:uid="{00000000-0004-0000-1700-000002000000}"/>
    <hyperlink ref="A34" location="temp!A1" display="^" xr:uid="{00000000-0004-0000-1700-000003000000}"/>
    <hyperlink ref="G5" r:id="rId2" xr:uid="{00000000-0004-0000-1700-000004000000}"/>
    <hyperlink ref="G2" r:id="rId3" xr:uid="{00000000-0004-0000-1700-000005000000}"/>
    <hyperlink ref="G3" r:id="rId4" xr:uid="{00000000-0004-0000-1700-000006000000}"/>
    <hyperlink ref="G4" r:id="rId5" xr:uid="{00000000-0004-0000-1700-000007000000}"/>
  </hyperlinks>
  <pageMargins left="0.7" right="0.7" top="0.75" bottom="0.75" header="0.3" footer="0.3"/>
  <pageSetup paperSize="9" orientation="portrait" horizontalDpi="4294967292" r:id="rId6"/>
  <drawing r:id="rId7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R373"/>
  <sheetViews>
    <sheetView showGridLines="0" topLeftCell="A276" zoomScale="175" zoomScaleNormal="175" workbookViewId="0">
      <selection activeCell="D326" sqref="D326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7" ht="18" customHeight="1" x14ac:dyDescent="0.3">
      <c r="B7" s="9" t="s">
        <v>2341</v>
      </c>
      <c r="C7" s="9"/>
      <c r="D7" s="9"/>
    </row>
    <row r="23" spans="3:3" ht="18" customHeight="1" x14ac:dyDescent="0.3">
      <c r="C23" t="s">
        <v>2342</v>
      </c>
    </row>
    <row r="24" spans="3:3" ht="18" customHeight="1" x14ac:dyDescent="0.3">
      <c r="C24" t="s">
        <v>2343</v>
      </c>
    </row>
    <row r="25" spans="3:3" ht="18" customHeight="1" x14ac:dyDescent="0.3">
      <c r="C25" t="s">
        <v>2344</v>
      </c>
    </row>
    <row r="27" spans="3:3" ht="18" customHeight="1" x14ac:dyDescent="0.3">
      <c r="C27" s="11" t="s">
        <v>336</v>
      </c>
    </row>
    <row r="28" spans="3:3" ht="18" customHeight="1" x14ac:dyDescent="0.3">
      <c r="C28" s="13" t="s">
        <v>2345</v>
      </c>
    </row>
    <row r="29" spans="3:3" ht="18" customHeight="1" x14ac:dyDescent="0.3">
      <c r="C29" s="13" t="s">
        <v>358</v>
      </c>
    </row>
    <row r="30" spans="3:3" ht="18" customHeight="1" x14ac:dyDescent="0.3">
      <c r="C30" s="13" t="s">
        <v>2346</v>
      </c>
    </row>
    <row r="31" spans="3:3" ht="18" customHeight="1" x14ac:dyDescent="0.3">
      <c r="C31" s="11" t="s">
        <v>196</v>
      </c>
    </row>
    <row r="32" spans="3:3" ht="18" customHeight="1" x14ac:dyDescent="0.3">
      <c r="C32" s="13" t="s">
        <v>197</v>
      </c>
    </row>
    <row r="33" spans="1:3" ht="18" customHeight="1" x14ac:dyDescent="0.3">
      <c r="C33" s="13" t="s">
        <v>2347</v>
      </c>
    </row>
    <row r="34" spans="1:3" ht="18" customHeight="1" x14ac:dyDescent="0.3">
      <c r="A34" s="5" t="s">
        <v>6</v>
      </c>
      <c r="C34" s="12" t="s">
        <v>2348</v>
      </c>
    </row>
    <row r="35" spans="1:3" ht="18" customHeight="1" x14ac:dyDescent="0.3">
      <c r="C35" s="13" t="s">
        <v>2349</v>
      </c>
    </row>
    <row r="36" spans="1:3" ht="18" customHeight="1" x14ac:dyDescent="0.3">
      <c r="C36" s="13" t="s">
        <v>2350</v>
      </c>
    </row>
    <row r="37" spans="1:3" ht="18" customHeight="1" x14ac:dyDescent="0.3">
      <c r="C37" s="13" t="s">
        <v>2351</v>
      </c>
    </row>
    <row r="38" spans="1:3" ht="18" customHeight="1" x14ac:dyDescent="0.3">
      <c r="C38" s="13" t="s">
        <v>2352</v>
      </c>
    </row>
    <row r="39" spans="1:3" ht="18" customHeight="1" x14ac:dyDescent="0.3">
      <c r="C39" s="13" t="s">
        <v>2353</v>
      </c>
    </row>
    <row r="40" spans="1:3" ht="18" customHeight="1" x14ac:dyDescent="0.3">
      <c r="C40" s="13" t="s">
        <v>2354</v>
      </c>
    </row>
    <row r="41" spans="1:3" ht="18" customHeight="1" x14ac:dyDescent="0.3">
      <c r="C41" s="13" t="s">
        <v>2355</v>
      </c>
    </row>
    <row r="42" spans="1:3" ht="18" customHeight="1" x14ac:dyDescent="0.3">
      <c r="C42" s="13" t="s">
        <v>2356</v>
      </c>
    </row>
    <row r="43" spans="1:3" ht="18" customHeight="1" x14ac:dyDescent="0.3">
      <c r="C43" s="13" t="s">
        <v>2357</v>
      </c>
    </row>
    <row r="44" spans="1:3" ht="18" customHeight="1" x14ac:dyDescent="0.3">
      <c r="C44" s="13" t="s">
        <v>2358</v>
      </c>
    </row>
    <row r="45" spans="1:3" ht="18" customHeight="1" x14ac:dyDescent="0.3">
      <c r="C45" s="13" t="s">
        <v>2359</v>
      </c>
    </row>
    <row r="46" spans="1:3" ht="18" customHeight="1" x14ac:dyDescent="0.3">
      <c r="C46" s="13" t="s">
        <v>2360</v>
      </c>
    </row>
    <row r="47" spans="1:3" ht="18" customHeight="1" x14ac:dyDescent="0.3">
      <c r="C47" s="13" t="s">
        <v>2361</v>
      </c>
    </row>
    <row r="48" spans="1:3" ht="18" customHeight="1" x14ac:dyDescent="0.3">
      <c r="C48" s="28" t="s">
        <v>276</v>
      </c>
    </row>
    <row r="51" spans="3:3" ht="18" customHeight="1" x14ac:dyDescent="0.3">
      <c r="C51" s="11" t="s">
        <v>336</v>
      </c>
    </row>
    <row r="52" spans="3:3" ht="18" customHeight="1" x14ac:dyDescent="0.3">
      <c r="C52" s="13" t="s">
        <v>2345</v>
      </c>
    </row>
    <row r="53" spans="3:3" ht="18" customHeight="1" x14ac:dyDescent="0.3">
      <c r="C53" s="13" t="s">
        <v>358</v>
      </c>
    </row>
    <row r="54" spans="3:3" ht="18" customHeight="1" x14ac:dyDescent="0.3">
      <c r="C54" s="13" t="s">
        <v>2362</v>
      </c>
    </row>
    <row r="55" spans="3:3" ht="18" customHeight="1" x14ac:dyDescent="0.3">
      <c r="C55" s="11" t="s">
        <v>196</v>
      </c>
    </row>
    <row r="56" spans="3:3" ht="18" customHeight="1" x14ac:dyDescent="0.3">
      <c r="C56" s="13" t="s">
        <v>197</v>
      </c>
    </row>
    <row r="57" spans="3:3" ht="18" customHeight="1" x14ac:dyDescent="0.3">
      <c r="C57" s="13" t="s">
        <v>2347</v>
      </c>
    </row>
    <row r="58" spans="3:3" ht="18" customHeight="1" x14ac:dyDescent="0.3">
      <c r="C58" s="12" t="s">
        <v>2348</v>
      </c>
    </row>
    <row r="59" spans="3:3" ht="18" customHeight="1" x14ac:dyDescent="0.3">
      <c r="C59" s="13" t="s">
        <v>2363</v>
      </c>
    </row>
    <row r="60" spans="3:3" ht="18" customHeight="1" x14ac:dyDescent="0.3">
      <c r="C60" s="13" t="s">
        <v>2364</v>
      </c>
    </row>
    <row r="61" spans="3:3" ht="18" customHeight="1" x14ac:dyDescent="0.3">
      <c r="C61" s="13" t="s">
        <v>2365</v>
      </c>
    </row>
    <row r="62" spans="3:3" ht="18" customHeight="1" x14ac:dyDescent="0.3">
      <c r="C62" s="13" t="s">
        <v>2366</v>
      </c>
    </row>
    <row r="63" spans="3:3" ht="18" customHeight="1" x14ac:dyDescent="0.3">
      <c r="C63" s="13" t="s">
        <v>2367</v>
      </c>
    </row>
    <row r="64" spans="3:3" ht="18" customHeight="1" x14ac:dyDescent="0.3">
      <c r="C64" s="13" t="s">
        <v>2368</v>
      </c>
    </row>
    <row r="65" spans="3:5" ht="18" customHeight="1" x14ac:dyDescent="0.3">
      <c r="C65" s="13" t="s">
        <v>2369</v>
      </c>
    </row>
    <row r="66" spans="3:5" ht="18" customHeight="1" x14ac:dyDescent="0.3">
      <c r="C66" s="13" t="s">
        <v>2370</v>
      </c>
    </row>
    <row r="67" spans="3:5" ht="18" customHeight="1" x14ac:dyDescent="0.3">
      <c r="C67" s="13" t="s">
        <v>2371</v>
      </c>
    </row>
    <row r="68" spans="3:5" ht="18" customHeight="1" x14ac:dyDescent="0.3">
      <c r="C68" s="13" t="s">
        <v>2372</v>
      </c>
    </row>
    <row r="69" spans="3:5" ht="18" customHeight="1" x14ac:dyDescent="0.3">
      <c r="C69" s="13" t="s">
        <v>2373</v>
      </c>
    </row>
    <row r="70" spans="3:5" ht="18" customHeight="1" x14ac:dyDescent="0.3">
      <c r="C70" s="13" t="s">
        <v>2374</v>
      </c>
    </row>
    <row r="71" spans="3:5" ht="18" customHeight="1" x14ac:dyDescent="0.3">
      <c r="C71" s="13" t="s">
        <v>2375</v>
      </c>
    </row>
    <row r="72" spans="3:5" ht="18" customHeight="1" x14ac:dyDescent="0.3">
      <c r="C72" s="28" t="s">
        <v>276</v>
      </c>
    </row>
    <row r="75" spans="3:5" ht="18" customHeight="1" x14ac:dyDescent="0.3">
      <c r="C75" s="9" t="s">
        <v>2376</v>
      </c>
      <c r="D75" s="9"/>
      <c r="E75" s="9"/>
    </row>
    <row r="76" spans="3:5" ht="18" customHeight="1" x14ac:dyDescent="0.3">
      <c r="D76" t="s">
        <v>2377</v>
      </c>
    </row>
    <row r="78" spans="3:5" ht="18" customHeight="1" x14ac:dyDescent="0.3">
      <c r="D78" t="s">
        <v>2378</v>
      </c>
    </row>
    <row r="79" spans="3:5" ht="18" customHeight="1" x14ac:dyDescent="0.3">
      <c r="D79" t="s">
        <v>2344</v>
      </c>
    </row>
    <row r="81" spans="4:4" ht="18" customHeight="1" x14ac:dyDescent="0.3">
      <c r="D81" s="11" t="s">
        <v>336</v>
      </c>
    </row>
    <row r="82" spans="4:4" ht="18" customHeight="1" x14ac:dyDescent="0.3">
      <c r="D82" s="13" t="s">
        <v>2345</v>
      </c>
    </row>
    <row r="83" spans="4:4" ht="18" customHeight="1" x14ac:dyDescent="0.3">
      <c r="D83" s="13" t="s">
        <v>358</v>
      </c>
    </row>
    <row r="84" spans="4:4" ht="18" customHeight="1" x14ac:dyDescent="0.3">
      <c r="D84" s="13" t="s">
        <v>2379</v>
      </c>
    </row>
    <row r="85" spans="4:4" ht="18" customHeight="1" x14ac:dyDescent="0.3">
      <c r="D85" s="11" t="s">
        <v>196</v>
      </c>
    </row>
    <row r="86" spans="4:4" ht="18" customHeight="1" x14ac:dyDescent="0.3">
      <c r="D86" s="13" t="s">
        <v>197</v>
      </c>
    </row>
    <row r="87" spans="4:4" ht="18" customHeight="1" x14ac:dyDescent="0.3">
      <c r="D87" s="13" t="s">
        <v>2380</v>
      </c>
    </row>
    <row r="88" spans="4:4" ht="18" customHeight="1" x14ac:dyDescent="0.3">
      <c r="D88" s="12" t="s">
        <v>2348</v>
      </c>
    </row>
    <row r="89" spans="4:4" ht="18" customHeight="1" x14ac:dyDescent="0.3">
      <c r="D89" s="13" t="s">
        <v>2381</v>
      </c>
    </row>
    <row r="90" spans="4:4" ht="18" customHeight="1" x14ac:dyDescent="0.3">
      <c r="D90" s="13" t="s">
        <v>2382</v>
      </c>
    </row>
    <row r="91" spans="4:4" ht="18" customHeight="1" x14ac:dyDescent="0.3">
      <c r="D91" s="13" t="s">
        <v>2383</v>
      </c>
    </row>
    <row r="92" spans="4:4" ht="18" customHeight="1" x14ac:dyDescent="0.3">
      <c r="D92" s="13" t="s">
        <v>2384</v>
      </c>
    </row>
    <row r="93" spans="4:4" ht="18" customHeight="1" x14ac:dyDescent="0.3">
      <c r="D93" s="13" t="s">
        <v>2385</v>
      </c>
    </row>
    <row r="94" spans="4:4" ht="18" customHeight="1" x14ac:dyDescent="0.3">
      <c r="D94" s="13" t="s">
        <v>2386</v>
      </c>
    </row>
    <row r="95" spans="4:4" ht="18" customHeight="1" x14ac:dyDescent="0.3">
      <c r="D95" s="13" t="s">
        <v>2387</v>
      </c>
    </row>
    <row r="96" spans="4:4" ht="18" customHeight="1" x14ac:dyDescent="0.3">
      <c r="D96" s="13" t="s">
        <v>2388</v>
      </c>
    </row>
    <row r="97" spans="4:18" ht="18" customHeight="1" x14ac:dyDescent="0.3">
      <c r="D97" s="13" t="s">
        <v>2389</v>
      </c>
    </row>
    <row r="98" spans="4:18" ht="18" customHeight="1" x14ac:dyDescent="0.3">
      <c r="D98" s="13" t="s">
        <v>2390</v>
      </c>
    </row>
    <row r="99" spans="4:18" ht="18" customHeight="1" x14ac:dyDescent="0.3">
      <c r="D99" s="13" t="s">
        <v>2391</v>
      </c>
    </row>
    <row r="100" spans="4:18" ht="18" customHeight="1" x14ac:dyDescent="0.3">
      <c r="D100" s="13" t="s">
        <v>2360</v>
      </c>
    </row>
    <row r="101" spans="4:18" ht="18" customHeight="1" x14ac:dyDescent="0.3">
      <c r="D101" s="13" t="s">
        <v>2392</v>
      </c>
    </row>
    <row r="102" spans="4:18" ht="18" customHeight="1" x14ac:dyDescent="0.3">
      <c r="D102" s="28" t="s">
        <v>276</v>
      </c>
    </row>
    <row r="104" spans="4:18" ht="18" customHeight="1" x14ac:dyDescent="0.3">
      <c r="D104" s="13" t="s">
        <v>2393</v>
      </c>
    </row>
    <row r="105" spans="4:18" ht="18" customHeight="1" x14ac:dyDescent="0.3">
      <c r="E105" s="9" t="s">
        <v>651</v>
      </c>
      <c r="F105" s="9"/>
    </row>
    <row r="106" spans="4:18" ht="18" customHeight="1" x14ac:dyDescent="0.3">
      <c r="F106" s="65" t="s">
        <v>2394</v>
      </c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  <c r="R106" s="66"/>
    </row>
    <row r="107" spans="4:18" ht="18" customHeight="1" x14ac:dyDescent="0.3">
      <c r="F107" t="s">
        <v>2395</v>
      </c>
    </row>
    <row r="108" spans="4:18" ht="18" customHeight="1" x14ac:dyDescent="0.3">
      <c r="F108" t="s">
        <v>2396</v>
      </c>
    </row>
    <row r="109" spans="4:18" ht="18" customHeight="1" x14ac:dyDescent="0.3">
      <c r="F109" t="s">
        <v>2397</v>
      </c>
    </row>
    <row r="110" spans="4:18" ht="18" customHeight="1" x14ac:dyDescent="0.3">
      <c r="F110" t="s">
        <v>2398</v>
      </c>
    </row>
    <row r="112" spans="4:18" ht="18" customHeight="1" x14ac:dyDescent="0.3">
      <c r="E112" s="11" t="s">
        <v>2399</v>
      </c>
    </row>
    <row r="113" spans="5:5" ht="18" customHeight="1" x14ac:dyDescent="0.3">
      <c r="E113" s="11" t="s">
        <v>196</v>
      </c>
    </row>
    <row r="114" spans="5:5" ht="18" customHeight="1" x14ac:dyDescent="0.3">
      <c r="E114" s="13" t="s">
        <v>1786</v>
      </c>
    </row>
    <row r="115" spans="5:5" ht="18" customHeight="1" x14ac:dyDescent="0.3">
      <c r="E115" s="11" t="s">
        <v>2400</v>
      </c>
    </row>
    <row r="116" spans="5:5" ht="18" customHeight="1" x14ac:dyDescent="0.3">
      <c r="E116" s="13" t="s">
        <v>197</v>
      </c>
    </row>
    <row r="117" spans="5:5" ht="18" customHeight="1" x14ac:dyDescent="0.3">
      <c r="E117" s="13" t="s">
        <v>2394</v>
      </c>
    </row>
    <row r="118" spans="5:5" ht="18" customHeight="1" x14ac:dyDescent="0.3">
      <c r="E118" s="12" t="s">
        <v>2395</v>
      </c>
    </row>
    <row r="119" spans="5:5" ht="18" customHeight="1" x14ac:dyDescent="0.3">
      <c r="E119" s="13" t="s">
        <v>2401</v>
      </c>
    </row>
    <row r="120" spans="5:5" ht="18" customHeight="1" x14ac:dyDescent="0.3">
      <c r="E120" s="13" t="s">
        <v>2402</v>
      </c>
    </row>
    <row r="121" spans="5:5" ht="18" customHeight="1" x14ac:dyDescent="0.3">
      <c r="E121" s="13" t="s">
        <v>2403</v>
      </c>
    </row>
    <row r="123" spans="5:5" ht="18" customHeight="1" x14ac:dyDescent="0.3">
      <c r="E123" s="11" t="s">
        <v>2404</v>
      </c>
    </row>
    <row r="124" spans="5:5" ht="18" customHeight="1" x14ac:dyDescent="0.3">
      <c r="E124" s="11" t="s">
        <v>196</v>
      </c>
    </row>
    <row r="125" spans="5:5" ht="18" customHeight="1" x14ac:dyDescent="0.3">
      <c r="E125" s="13" t="s">
        <v>1962</v>
      </c>
    </row>
    <row r="126" spans="5:5" ht="18" customHeight="1" x14ac:dyDescent="0.3">
      <c r="E126" s="13" t="s">
        <v>2405</v>
      </c>
    </row>
    <row r="127" spans="5:5" ht="18" customHeight="1" x14ac:dyDescent="0.3">
      <c r="E127" s="13" t="s">
        <v>197</v>
      </c>
    </row>
    <row r="128" spans="5:5" ht="18" customHeight="1" x14ac:dyDescent="0.3">
      <c r="E128" s="13" t="s">
        <v>2406</v>
      </c>
    </row>
    <row r="129" spans="5:6" ht="18" customHeight="1" x14ac:dyDescent="0.3">
      <c r="E129" s="12" t="s">
        <v>2407</v>
      </c>
    </row>
    <row r="130" spans="5:6" ht="18" customHeight="1" x14ac:dyDescent="0.3">
      <c r="E130" s="13" t="s">
        <v>2408</v>
      </c>
    </row>
    <row r="131" spans="5:6" ht="18" customHeight="1" x14ac:dyDescent="0.3">
      <c r="E131" s="13" t="s">
        <v>2409</v>
      </c>
    </row>
    <row r="132" spans="5:6" ht="18" customHeight="1" x14ac:dyDescent="0.3">
      <c r="E132" s="13" t="s">
        <v>2410</v>
      </c>
    </row>
    <row r="135" spans="5:6" ht="18" customHeight="1" x14ac:dyDescent="0.3">
      <c r="E135" s="30" t="s">
        <v>2411</v>
      </c>
      <c r="F135" s="9"/>
    </row>
    <row r="137" spans="5:6" ht="18" customHeight="1" x14ac:dyDescent="0.3">
      <c r="E137" s="13" t="s">
        <v>2414</v>
      </c>
    </row>
    <row r="138" spans="5:6" ht="18" customHeight="1" x14ac:dyDescent="0.3">
      <c r="E138" s="13" t="s">
        <v>2415</v>
      </c>
    </row>
    <row r="139" spans="5:6" ht="18" customHeight="1" x14ac:dyDescent="0.3">
      <c r="E139" s="13" t="s">
        <v>2416</v>
      </c>
    </row>
    <row r="140" spans="5:6" ht="18" customHeight="1" x14ac:dyDescent="0.3">
      <c r="E140" s="11" t="s">
        <v>2417</v>
      </c>
    </row>
    <row r="141" spans="5:6" ht="18" customHeight="1" x14ac:dyDescent="0.3">
      <c r="E141" s="11" t="s">
        <v>196</v>
      </c>
    </row>
    <row r="142" spans="5:6" ht="18" customHeight="1" x14ac:dyDescent="0.3">
      <c r="E142" s="13" t="s">
        <v>2412</v>
      </c>
    </row>
    <row r="143" spans="5:6" ht="18" customHeight="1" x14ac:dyDescent="0.3">
      <c r="E143" s="11" t="s">
        <v>2413</v>
      </c>
    </row>
    <row r="144" spans="5:6" ht="18" customHeight="1" x14ac:dyDescent="0.3">
      <c r="E144" s="13" t="s">
        <v>197</v>
      </c>
    </row>
    <row r="145" spans="5:7" ht="18" customHeight="1" x14ac:dyDescent="0.3">
      <c r="E145" s="13" t="s">
        <v>2418</v>
      </c>
    </row>
    <row r="146" spans="5:7" ht="18" customHeight="1" x14ac:dyDescent="0.3">
      <c r="E146" s="12" t="s">
        <v>2419</v>
      </c>
    </row>
    <row r="147" spans="5:7" ht="18" customHeight="1" x14ac:dyDescent="0.3">
      <c r="E147" s="28" t="s">
        <v>2420</v>
      </c>
    </row>
    <row r="148" spans="5:7" ht="18" customHeight="1" x14ac:dyDescent="0.3">
      <c r="E148" s="28" t="s">
        <v>2421</v>
      </c>
    </row>
    <row r="149" spans="5:7" ht="18" customHeight="1" x14ac:dyDescent="0.3">
      <c r="E149" s="28" t="s">
        <v>2422</v>
      </c>
    </row>
    <row r="150" spans="5:7" ht="18" customHeight="1" x14ac:dyDescent="0.3">
      <c r="E150" s="28" t="s">
        <v>2423</v>
      </c>
    </row>
    <row r="151" spans="5:7" ht="18" customHeight="1" x14ac:dyDescent="0.3">
      <c r="E151" s="28" t="s">
        <v>2424</v>
      </c>
    </row>
    <row r="152" spans="5:7" ht="18" customHeight="1" x14ac:dyDescent="0.3">
      <c r="E152" s="28" t="s">
        <v>2425</v>
      </c>
    </row>
    <row r="155" spans="5:7" ht="18" customHeight="1" x14ac:dyDescent="0.3">
      <c r="E155" s="71" t="s">
        <v>676</v>
      </c>
      <c r="F155" s="9"/>
      <c r="G155" s="9"/>
    </row>
    <row r="156" spans="5:7" ht="18" customHeight="1" x14ac:dyDescent="0.3">
      <c r="F156" s="13" t="s">
        <v>2426</v>
      </c>
    </row>
    <row r="157" spans="5:7" ht="18" customHeight="1" x14ac:dyDescent="0.3">
      <c r="F157" s="13" t="s">
        <v>2427</v>
      </c>
    </row>
    <row r="158" spans="5:7" ht="18" customHeight="1" x14ac:dyDescent="0.3">
      <c r="F158" s="11" t="s">
        <v>2428</v>
      </c>
    </row>
    <row r="159" spans="5:7" ht="18" customHeight="1" x14ac:dyDescent="0.3">
      <c r="F159" s="13" t="s">
        <v>2429</v>
      </c>
    </row>
    <row r="160" spans="5:7" ht="18" customHeight="1" x14ac:dyDescent="0.3">
      <c r="F160" s="13" t="s">
        <v>2430</v>
      </c>
    </row>
    <row r="161" spans="6:6" ht="18" customHeight="1" x14ac:dyDescent="0.3">
      <c r="F161" s="11" t="s">
        <v>2431</v>
      </c>
    </row>
    <row r="162" spans="6:6" ht="18" customHeight="1" x14ac:dyDescent="0.3">
      <c r="F162" s="13" t="s">
        <v>671</v>
      </c>
    </row>
    <row r="163" spans="6:6" ht="18" customHeight="1" x14ac:dyDescent="0.3">
      <c r="F163" s="11" t="s">
        <v>2432</v>
      </c>
    </row>
    <row r="164" spans="6:6" ht="18" customHeight="1" x14ac:dyDescent="0.3">
      <c r="F164" s="13" t="s">
        <v>2433</v>
      </c>
    </row>
    <row r="165" spans="6:6" ht="18" customHeight="1" x14ac:dyDescent="0.3">
      <c r="F165" s="11" t="s">
        <v>2434</v>
      </c>
    </row>
    <row r="166" spans="6:6" ht="18" customHeight="1" x14ac:dyDescent="0.3">
      <c r="F166" s="13" t="s">
        <v>197</v>
      </c>
    </row>
    <row r="167" spans="6:6" ht="18" customHeight="1" x14ac:dyDescent="0.3">
      <c r="F167" s="13" t="s">
        <v>2426</v>
      </c>
    </row>
    <row r="168" spans="6:6" ht="18" customHeight="1" x14ac:dyDescent="0.3">
      <c r="F168" s="13" t="s">
        <v>2427</v>
      </c>
    </row>
    <row r="169" spans="6:6" ht="18" customHeight="1" x14ac:dyDescent="0.3">
      <c r="F169" s="11" t="s">
        <v>2435</v>
      </c>
    </row>
    <row r="170" spans="6:6" ht="18" customHeight="1" x14ac:dyDescent="0.3">
      <c r="F170" s="11" t="s">
        <v>2436</v>
      </c>
    </row>
    <row r="171" spans="6:6" ht="18" customHeight="1" x14ac:dyDescent="0.3">
      <c r="F171" s="13" t="s">
        <v>2437</v>
      </c>
    </row>
    <row r="172" spans="6:6" ht="18" customHeight="1" x14ac:dyDescent="0.3">
      <c r="F172" s="13" t="s">
        <v>2438</v>
      </c>
    </row>
    <row r="173" spans="6:6" ht="18" customHeight="1" x14ac:dyDescent="0.3">
      <c r="F173" s="13" t="s">
        <v>2439</v>
      </c>
    </row>
    <row r="174" spans="6:6" ht="18" customHeight="1" x14ac:dyDescent="0.3">
      <c r="F174" s="13" t="s">
        <v>2440</v>
      </c>
    </row>
    <row r="175" spans="6:6" ht="18" customHeight="1" x14ac:dyDescent="0.3">
      <c r="F175" s="13" t="s">
        <v>2441</v>
      </c>
    </row>
    <row r="176" spans="6:6" ht="18" customHeight="1" x14ac:dyDescent="0.3">
      <c r="F176" s="13" t="s">
        <v>2442</v>
      </c>
    </row>
    <row r="177" spans="5:10" ht="18" customHeight="1" x14ac:dyDescent="0.3">
      <c r="F177" s="13" t="s">
        <v>2443</v>
      </c>
    </row>
    <row r="178" spans="5:10" ht="18" customHeight="1" x14ac:dyDescent="0.3">
      <c r="F178" s="13" t="s">
        <v>2444</v>
      </c>
    </row>
    <row r="179" spans="5:10" ht="18" customHeight="1" x14ac:dyDescent="0.3">
      <c r="F179" s="13" t="s">
        <v>197</v>
      </c>
    </row>
    <row r="180" spans="5:10" ht="18" customHeight="1" x14ac:dyDescent="0.3">
      <c r="F180" s="70" t="s">
        <v>2445</v>
      </c>
      <c r="G180" s="21"/>
      <c r="H180" s="21"/>
      <c r="I180" s="21"/>
      <c r="J180" s="21"/>
    </row>
    <row r="181" spans="5:10" ht="18" customHeight="1" x14ac:dyDescent="0.3">
      <c r="F181" s="12" t="s">
        <v>2446</v>
      </c>
    </row>
    <row r="182" spans="5:10" ht="18" customHeight="1" x14ac:dyDescent="0.3">
      <c r="F182" s="13" t="s">
        <v>2447</v>
      </c>
    </row>
    <row r="183" spans="5:10" ht="18" customHeight="1" x14ac:dyDescent="0.3">
      <c r="F183" s="13" t="s">
        <v>2448</v>
      </c>
    </row>
    <row r="185" spans="5:10" ht="18" customHeight="1" x14ac:dyDescent="0.3">
      <c r="E185" s="9" t="s">
        <v>2463</v>
      </c>
      <c r="F185" s="9"/>
      <c r="G185" s="9"/>
    </row>
    <row r="186" spans="5:10" ht="18" customHeight="1" x14ac:dyDescent="0.3">
      <c r="F186" s="11" t="s">
        <v>2449</v>
      </c>
    </row>
    <row r="187" spans="5:10" ht="18" customHeight="1" x14ac:dyDescent="0.3">
      <c r="F187" s="11" t="s">
        <v>196</v>
      </c>
    </row>
    <row r="188" spans="5:10" ht="18" customHeight="1" x14ac:dyDescent="0.3">
      <c r="F188" s="13" t="s">
        <v>2450</v>
      </c>
    </row>
    <row r="189" spans="5:10" ht="18" customHeight="1" x14ac:dyDescent="0.3">
      <c r="F189" s="11" t="s">
        <v>214</v>
      </c>
    </row>
    <row r="190" spans="5:10" ht="18" customHeight="1" x14ac:dyDescent="0.3">
      <c r="F190" s="13" t="s">
        <v>197</v>
      </c>
    </row>
    <row r="191" spans="5:10" ht="18" customHeight="1" x14ac:dyDescent="0.3">
      <c r="F191" s="13" t="s">
        <v>2451</v>
      </c>
    </row>
    <row r="192" spans="5:10" ht="18" customHeight="1" x14ac:dyDescent="0.3">
      <c r="F192" s="12" t="s">
        <v>2452</v>
      </c>
    </row>
    <row r="193" spans="4:18" ht="18" customHeight="1" x14ac:dyDescent="0.3">
      <c r="F193" s="13" t="s">
        <v>2453</v>
      </c>
    </row>
    <row r="194" spans="4:18" ht="18" customHeight="1" x14ac:dyDescent="0.3">
      <c r="F194" s="13" t="s">
        <v>2454</v>
      </c>
    </row>
    <row r="195" spans="4:18" ht="18" customHeight="1" x14ac:dyDescent="0.3">
      <c r="F195" s="13" t="s">
        <v>2455</v>
      </c>
    </row>
    <row r="196" spans="4:18" ht="18" customHeight="1" x14ac:dyDescent="0.3">
      <c r="F196" s="13" t="s">
        <v>2456</v>
      </c>
    </row>
    <row r="197" spans="4:18" ht="18" customHeight="1" x14ac:dyDescent="0.3">
      <c r="F197" s="13" t="s">
        <v>2457</v>
      </c>
    </row>
    <row r="198" spans="4:18" ht="18" customHeight="1" x14ac:dyDescent="0.3">
      <c r="F198" s="13" t="s">
        <v>2458</v>
      </c>
    </row>
    <row r="199" spans="4:18" ht="18" customHeight="1" x14ac:dyDescent="0.3">
      <c r="F199" s="13" t="s">
        <v>2459</v>
      </c>
    </row>
    <row r="200" spans="4:18" ht="18" customHeight="1" x14ac:dyDescent="0.3">
      <c r="F200" s="13" t="s">
        <v>2460</v>
      </c>
    </row>
    <row r="201" spans="4:18" ht="18" customHeight="1" x14ac:dyDescent="0.3">
      <c r="F201" s="13" t="s">
        <v>2461</v>
      </c>
    </row>
    <row r="202" spans="4:18" ht="18" customHeight="1" x14ac:dyDescent="0.3">
      <c r="F202" s="13" t="s">
        <v>2462</v>
      </c>
    </row>
    <row r="203" spans="4:18" ht="18" customHeight="1" x14ac:dyDescent="0.3">
      <c r="F203" s="28" t="s">
        <v>429</v>
      </c>
    </row>
    <row r="205" spans="4:18" ht="18" customHeight="1" x14ac:dyDescent="0.3">
      <c r="D205" t="s">
        <v>689</v>
      </c>
      <c r="F205" s="62" t="s">
        <v>2464</v>
      </c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</row>
    <row r="207" spans="4:18" ht="18" customHeight="1" x14ac:dyDescent="0.3">
      <c r="F207" s="74" t="s">
        <v>2465</v>
      </c>
      <c r="G207" s="75"/>
      <c r="H207" s="75"/>
      <c r="I207" s="75"/>
      <c r="J207" s="75"/>
      <c r="K207" s="75"/>
      <c r="L207" s="75"/>
      <c r="M207" s="75"/>
      <c r="N207" s="75"/>
      <c r="O207" s="75"/>
      <c r="P207" s="75"/>
      <c r="Q207" s="73"/>
      <c r="R207" s="76" t="s">
        <v>2514</v>
      </c>
    </row>
    <row r="208" spans="4:18" ht="18" customHeight="1" x14ac:dyDescent="0.3">
      <c r="F208" s="74" t="s">
        <v>2466</v>
      </c>
      <c r="G208" s="74"/>
      <c r="H208" s="74"/>
      <c r="I208" s="74"/>
      <c r="J208" s="74"/>
      <c r="K208" s="74"/>
      <c r="L208" s="74"/>
      <c r="M208" s="74"/>
      <c r="N208" s="74"/>
      <c r="O208" s="74"/>
      <c r="P208" s="74"/>
      <c r="Q208" s="72"/>
      <c r="R208" s="77" t="s">
        <v>2515</v>
      </c>
    </row>
    <row r="209" spans="6:17" ht="18" customHeight="1" x14ac:dyDescent="0.3">
      <c r="F209" s="72" t="s">
        <v>2467</v>
      </c>
      <c r="G209" s="72"/>
      <c r="H209" s="72"/>
      <c r="I209" s="72"/>
      <c r="J209" s="72"/>
      <c r="K209" s="72"/>
      <c r="L209" s="72"/>
      <c r="M209" s="72"/>
      <c r="N209" s="72"/>
      <c r="O209" s="72"/>
      <c r="P209" s="72"/>
      <c r="Q209" s="72"/>
    </row>
    <row r="211" spans="6:17" ht="18" customHeight="1" x14ac:dyDescent="0.3">
      <c r="F211" s="13" t="s">
        <v>2468</v>
      </c>
    </row>
    <row r="212" spans="6:17" ht="18" customHeight="1" x14ac:dyDescent="0.3">
      <c r="F212" s="13" t="s">
        <v>2469</v>
      </c>
    </row>
    <row r="213" spans="6:17" ht="18" customHeight="1" x14ac:dyDescent="0.3">
      <c r="F213" s="13" t="s">
        <v>2470</v>
      </c>
    </row>
    <row r="214" spans="6:17" ht="18" customHeight="1" x14ac:dyDescent="0.3">
      <c r="F214" s="13" t="s">
        <v>2471</v>
      </c>
    </row>
    <row r="215" spans="6:17" ht="18" customHeight="1" x14ac:dyDescent="0.3">
      <c r="F215" s="13" t="s">
        <v>2472</v>
      </c>
    </row>
    <row r="216" spans="6:17" ht="18" customHeight="1" x14ac:dyDescent="0.3">
      <c r="F216" s="13" t="s">
        <v>2473</v>
      </c>
    </row>
    <row r="217" spans="6:17" ht="18" customHeight="1" x14ac:dyDescent="0.3">
      <c r="F217" s="13" t="s">
        <v>2474</v>
      </c>
    </row>
    <row r="218" spans="6:17" ht="18" customHeight="1" x14ac:dyDescent="0.3">
      <c r="F218" s="13" t="s">
        <v>2475</v>
      </c>
    </row>
    <row r="219" spans="6:17" ht="18" customHeight="1" x14ac:dyDescent="0.3">
      <c r="F219" s="13" t="s">
        <v>2476</v>
      </c>
    </row>
    <row r="220" spans="6:17" ht="18" customHeight="1" x14ac:dyDescent="0.3">
      <c r="F220" s="13" t="s">
        <v>2477</v>
      </c>
    </row>
    <row r="221" spans="6:17" ht="18" customHeight="1" x14ac:dyDescent="0.3">
      <c r="F221" s="13" t="s">
        <v>2478</v>
      </c>
    </row>
    <row r="222" spans="6:17" ht="18" customHeight="1" x14ac:dyDescent="0.3">
      <c r="F222" s="13" t="s">
        <v>2479</v>
      </c>
    </row>
    <row r="223" spans="6:17" ht="18" customHeight="1" x14ac:dyDescent="0.3">
      <c r="F223" s="13" t="s">
        <v>2480</v>
      </c>
    </row>
    <row r="224" spans="6:17" ht="18" customHeight="1" x14ac:dyDescent="0.3">
      <c r="F224" s="11" t="s">
        <v>2481</v>
      </c>
    </row>
    <row r="225" spans="6:6" ht="18" customHeight="1" x14ac:dyDescent="0.3">
      <c r="F225" s="13" t="s">
        <v>2482</v>
      </c>
    </row>
    <row r="226" spans="6:6" ht="18" customHeight="1" x14ac:dyDescent="0.3">
      <c r="F226" s="13" t="s">
        <v>2483</v>
      </c>
    </row>
    <row r="227" spans="6:6" ht="18" customHeight="1" x14ac:dyDescent="0.3">
      <c r="F227" s="13" t="s">
        <v>2484</v>
      </c>
    </row>
    <row r="228" spans="6:6" ht="18" customHeight="1" x14ac:dyDescent="0.3">
      <c r="F228" s="13" t="s">
        <v>2485</v>
      </c>
    </row>
    <row r="229" spans="6:6" ht="18" customHeight="1" x14ac:dyDescent="0.3">
      <c r="F229" s="13" t="s">
        <v>2486</v>
      </c>
    </row>
    <row r="230" spans="6:6" ht="18" customHeight="1" x14ac:dyDescent="0.3">
      <c r="F230" s="13" t="s">
        <v>2487</v>
      </c>
    </row>
    <row r="231" spans="6:6" ht="18" customHeight="1" x14ac:dyDescent="0.3">
      <c r="F231" s="13" t="s">
        <v>2488</v>
      </c>
    </row>
    <row r="232" spans="6:6" ht="18" customHeight="1" x14ac:dyDescent="0.3">
      <c r="F232" s="13" t="s">
        <v>2489</v>
      </c>
    </row>
    <row r="233" spans="6:6" ht="18" customHeight="1" x14ac:dyDescent="0.3">
      <c r="F233" s="13" t="s">
        <v>2490</v>
      </c>
    </row>
    <row r="234" spans="6:6" ht="18" customHeight="1" x14ac:dyDescent="0.3">
      <c r="F234" s="13" t="s">
        <v>2491</v>
      </c>
    </row>
    <row r="235" spans="6:6" ht="18" customHeight="1" x14ac:dyDescent="0.3">
      <c r="F235" s="13" t="s">
        <v>2492</v>
      </c>
    </row>
    <row r="236" spans="6:6" ht="18" customHeight="1" x14ac:dyDescent="0.3">
      <c r="F236" s="13" t="s">
        <v>2493</v>
      </c>
    </row>
    <row r="237" spans="6:6" ht="18" customHeight="1" x14ac:dyDescent="0.3">
      <c r="F237" s="11" t="s">
        <v>2436</v>
      </c>
    </row>
    <row r="238" spans="6:6" ht="18" customHeight="1" x14ac:dyDescent="0.3">
      <c r="F238" s="13" t="s">
        <v>2494</v>
      </c>
    </row>
    <row r="239" spans="6:6" ht="18" customHeight="1" x14ac:dyDescent="0.3">
      <c r="F239" s="13" t="s">
        <v>2495</v>
      </c>
    </row>
    <row r="240" spans="6:6" ht="18" customHeight="1" x14ac:dyDescent="0.3">
      <c r="F240" s="13" t="s">
        <v>2496</v>
      </c>
    </row>
    <row r="241" spans="6:6" ht="18" customHeight="1" x14ac:dyDescent="0.3">
      <c r="F241" s="13" t="s">
        <v>2497</v>
      </c>
    </row>
    <row r="242" spans="6:6" ht="18" customHeight="1" x14ac:dyDescent="0.3">
      <c r="F242" s="13" t="s">
        <v>2498</v>
      </c>
    </row>
    <row r="243" spans="6:6" ht="18" customHeight="1" x14ac:dyDescent="0.3">
      <c r="F243" s="13" t="s">
        <v>2499</v>
      </c>
    </row>
    <row r="244" spans="6:6" ht="18" customHeight="1" x14ac:dyDescent="0.3">
      <c r="F244" s="13" t="s">
        <v>2500</v>
      </c>
    </row>
    <row r="245" spans="6:6" ht="18" customHeight="1" x14ac:dyDescent="0.3">
      <c r="F245" s="13" t="s">
        <v>2501</v>
      </c>
    </row>
    <row r="246" spans="6:6" ht="18" customHeight="1" x14ac:dyDescent="0.3">
      <c r="F246" s="13" t="s">
        <v>2502</v>
      </c>
    </row>
    <row r="247" spans="6:6" ht="18" customHeight="1" x14ac:dyDescent="0.3">
      <c r="F247" s="13" t="s">
        <v>2503</v>
      </c>
    </row>
    <row r="248" spans="6:6" ht="18" customHeight="1" x14ac:dyDescent="0.3">
      <c r="F248" s="13" t="s">
        <v>2504</v>
      </c>
    </row>
    <row r="249" spans="6:6" ht="18" customHeight="1" x14ac:dyDescent="0.3">
      <c r="F249" s="13" t="s">
        <v>2505</v>
      </c>
    </row>
    <row r="250" spans="6:6" ht="18" customHeight="1" x14ac:dyDescent="0.3">
      <c r="F250" s="13" t="s">
        <v>2506</v>
      </c>
    </row>
    <row r="251" spans="6:6" ht="18" customHeight="1" x14ac:dyDescent="0.3">
      <c r="F251" s="13" t="s">
        <v>2507</v>
      </c>
    </row>
    <row r="252" spans="6:6" ht="18" customHeight="1" x14ac:dyDescent="0.3">
      <c r="F252" s="13" t="s">
        <v>2508</v>
      </c>
    </row>
    <row r="253" spans="6:6" ht="18" customHeight="1" x14ac:dyDescent="0.3">
      <c r="F253" s="13" t="s">
        <v>2189</v>
      </c>
    </row>
    <row r="254" spans="6:6" ht="18" customHeight="1" x14ac:dyDescent="0.3">
      <c r="F254" s="13" t="s">
        <v>2509</v>
      </c>
    </row>
    <row r="255" spans="6:6" ht="18" customHeight="1" x14ac:dyDescent="0.3">
      <c r="F255" s="13" t="s">
        <v>2443</v>
      </c>
    </row>
    <row r="256" spans="6:6" ht="18" customHeight="1" x14ac:dyDescent="0.3">
      <c r="F256" s="13" t="s">
        <v>197</v>
      </c>
    </row>
    <row r="257" spans="6:13" ht="18" customHeight="1" x14ac:dyDescent="0.3">
      <c r="F257" s="12" t="s">
        <v>2510</v>
      </c>
    </row>
    <row r="258" spans="6:13" ht="18" customHeight="1" x14ac:dyDescent="0.3">
      <c r="F258" s="12" t="s">
        <v>983</v>
      </c>
    </row>
    <row r="259" spans="6:13" ht="18" customHeight="1" x14ac:dyDescent="0.3">
      <c r="F259" s="12" t="s">
        <v>612</v>
      </c>
    </row>
    <row r="260" spans="6:13" ht="18" customHeight="1" x14ac:dyDescent="0.3">
      <c r="F260" s="13" t="s">
        <v>2511</v>
      </c>
    </row>
    <row r="261" spans="6:13" ht="18" customHeight="1" x14ac:dyDescent="0.3">
      <c r="F261" s="12" t="s">
        <v>2512</v>
      </c>
    </row>
    <row r="262" spans="6:13" ht="18" customHeight="1" x14ac:dyDescent="0.3">
      <c r="F262" s="13" t="s">
        <v>2513</v>
      </c>
    </row>
    <row r="264" spans="6:13" ht="18" customHeight="1" x14ac:dyDescent="0.3">
      <c r="F264" t="s">
        <v>2516</v>
      </c>
    </row>
    <row r="265" spans="6:13" ht="18" customHeight="1" x14ac:dyDescent="0.3">
      <c r="F265" s="32" t="s">
        <v>2520</v>
      </c>
      <c r="G265" t="s">
        <v>2519</v>
      </c>
    </row>
    <row r="266" spans="6:13" ht="18" customHeight="1" x14ac:dyDescent="0.3">
      <c r="F266" s="32" t="s">
        <v>2524</v>
      </c>
      <c r="G266" t="s">
        <v>2522</v>
      </c>
    </row>
    <row r="267" spans="6:13" ht="18" customHeight="1" x14ac:dyDescent="0.3">
      <c r="F267" s="32" t="s">
        <v>2521</v>
      </c>
      <c r="G267" t="s">
        <v>2525</v>
      </c>
    </row>
    <row r="268" spans="6:13" ht="18" customHeight="1" x14ac:dyDescent="0.3">
      <c r="F268" s="32" t="s">
        <v>2526</v>
      </c>
      <c r="G268" t="s">
        <v>2527</v>
      </c>
    </row>
    <row r="269" spans="6:13" ht="18" customHeight="1" x14ac:dyDescent="0.3">
      <c r="F269" s="32" t="s">
        <v>2528</v>
      </c>
      <c r="G269" t="s">
        <v>2529</v>
      </c>
    </row>
    <row r="270" spans="6:13" ht="18" customHeight="1" x14ac:dyDescent="0.3">
      <c r="F270" s="32" t="s">
        <v>2530</v>
      </c>
      <c r="G270" t="s">
        <v>2531</v>
      </c>
    </row>
    <row r="271" spans="6:13" ht="18" customHeight="1" x14ac:dyDescent="0.3">
      <c r="F271" s="78" t="s">
        <v>2523</v>
      </c>
      <c r="G271" s="21"/>
      <c r="H271" s="21"/>
      <c r="I271" s="21"/>
      <c r="J271" s="21"/>
      <c r="K271" s="21"/>
      <c r="L271" s="21"/>
      <c r="M271" s="21"/>
    </row>
    <row r="272" spans="6:13" ht="18" customHeight="1" x14ac:dyDescent="0.3">
      <c r="F272" s="12" t="s">
        <v>2517</v>
      </c>
    </row>
    <row r="273" spans="6:6" ht="18" customHeight="1" x14ac:dyDescent="0.3">
      <c r="F273" s="12" t="s">
        <v>2518</v>
      </c>
    </row>
    <row r="275" spans="6:6" ht="18" customHeight="1" x14ac:dyDescent="0.3">
      <c r="F275" s="13" t="s">
        <v>2532</v>
      </c>
    </row>
    <row r="276" spans="6:6" ht="18" customHeight="1" x14ac:dyDescent="0.3">
      <c r="F276" s="13" t="s">
        <v>2533</v>
      </c>
    </row>
    <row r="277" spans="6:6" ht="18" customHeight="1" x14ac:dyDescent="0.3">
      <c r="F277" s="13" t="s">
        <v>2534</v>
      </c>
    </row>
    <row r="278" spans="6:6" ht="18" customHeight="1" x14ac:dyDescent="0.3">
      <c r="F278" s="11" t="s">
        <v>2535</v>
      </c>
    </row>
    <row r="279" spans="6:6" ht="18" customHeight="1" x14ac:dyDescent="0.3">
      <c r="F279" s="13" t="s">
        <v>2536</v>
      </c>
    </row>
    <row r="280" spans="6:6" ht="18" customHeight="1" x14ac:dyDescent="0.3">
      <c r="F280" s="13" t="s">
        <v>2537</v>
      </c>
    </row>
    <row r="281" spans="6:6" ht="18" customHeight="1" x14ac:dyDescent="0.3">
      <c r="F281" s="13" t="s">
        <v>2538</v>
      </c>
    </row>
    <row r="282" spans="6:6" ht="18" customHeight="1" x14ac:dyDescent="0.3">
      <c r="F282" s="13" t="s">
        <v>2539</v>
      </c>
    </row>
    <row r="283" spans="6:6" ht="18" customHeight="1" x14ac:dyDescent="0.3">
      <c r="F283" s="13" t="s">
        <v>2540</v>
      </c>
    </row>
    <row r="284" spans="6:6" ht="18" customHeight="1" x14ac:dyDescent="0.3">
      <c r="F284" s="13" t="s">
        <v>2541</v>
      </c>
    </row>
    <row r="285" spans="6:6" ht="18" customHeight="1" x14ac:dyDescent="0.3">
      <c r="F285" s="13" t="s">
        <v>2542</v>
      </c>
    </row>
    <row r="286" spans="6:6" ht="18" customHeight="1" x14ac:dyDescent="0.3">
      <c r="F286" s="11" t="s">
        <v>2543</v>
      </c>
    </row>
    <row r="287" spans="6:6" ht="18" customHeight="1" x14ac:dyDescent="0.3">
      <c r="F287" s="13" t="s">
        <v>2544</v>
      </c>
    </row>
    <row r="288" spans="6:6" ht="18" customHeight="1" x14ac:dyDescent="0.3">
      <c r="F288" s="13" t="s">
        <v>1540</v>
      </c>
    </row>
    <row r="289" spans="6:6" ht="18" customHeight="1" x14ac:dyDescent="0.3">
      <c r="F289" s="13" t="s">
        <v>2545</v>
      </c>
    </row>
    <row r="290" spans="6:6" ht="18" customHeight="1" x14ac:dyDescent="0.3">
      <c r="F290" s="13" t="s">
        <v>2546</v>
      </c>
    </row>
    <row r="291" spans="6:6" ht="18" customHeight="1" x14ac:dyDescent="0.3">
      <c r="F291" s="13" t="s">
        <v>2245</v>
      </c>
    </row>
    <row r="292" spans="6:6" ht="18" customHeight="1" x14ac:dyDescent="0.3">
      <c r="F292" s="13" t="s">
        <v>197</v>
      </c>
    </row>
    <row r="293" spans="6:6" ht="18" customHeight="1" x14ac:dyDescent="0.3">
      <c r="F293" s="12" t="s">
        <v>2547</v>
      </c>
    </row>
    <row r="294" spans="6:6" ht="18" customHeight="1" x14ac:dyDescent="0.3">
      <c r="F294" s="12" t="s">
        <v>2548</v>
      </c>
    </row>
    <row r="295" spans="6:6" ht="18" customHeight="1" x14ac:dyDescent="0.3">
      <c r="F295" s="12" t="s">
        <v>2549</v>
      </c>
    </row>
    <row r="296" spans="6:6" ht="18" customHeight="1" x14ac:dyDescent="0.3">
      <c r="F296" s="12" t="s">
        <v>2550</v>
      </c>
    </row>
    <row r="297" spans="6:6" ht="18" customHeight="1" x14ac:dyDescent="0.3">
      <c r="F297" s="12" t="s">
        <v>2551</v>
      </c>
    </row>
    <row r="298" spans="6:6" ht="18" customHeight="1" x14ac:dyDescent="0.3">
      <c r="F298" s="12" t="s">
        <v>2552</v>
      </c>
    </row>
    <row r="299" spans="6:6" ht="18" customHeight="1" x14ac:dyDescent="0.3">
      <c r="F299" s="12" t="s">
        <v>2553</v>
      </c>
    </row>
    <row r="300" spans="6:6" ht="18" customHeight="1" x14ac:dyDescent="0.3">
      <c r="F300" s="12" t="s">
        <v>2554</v>
      </c>
    </row>
    <row r="301" spans="6:6" ht="18" customHeight="1" x14ac:dyDescent="0.3">
      <c r="F301" s="12" t="s">
        <v>2555</v>
      </c>
    </row>
    <row r="302" spans="6:6" ht="18" customHeight="1" x14ac:dyDescent="0.3">
      <c r="F302" s="12" t="s">
        <v>2556</v>
      </c>
    </row>
    <row r="303" spans="6:6" ht="18" customHeight="1" x14ac:dyDescent="0.3">
      <c r="F303" s="12" t="s">
        <v>2557</v>
      </c>
    </row>
    <row r="304" spans="6:6" ht="18" customHeight="1" x14ac:dyDescent="0.3">
      <c r="F304" s="12" t="s">
        <v>2558</v>
      </c>
    </row>
    <row r="305" spans="5:10" ht="18" customHeight="1" x14ac:dyDescent="0.3">
      <c r="F305" s="12" t="s">
        <v>2559</v>
      </c>
    </row>
    <row r="306" spans="5:10" ht="18" customHeight="1" x14ac:dyDescent="0.3">
      <c r="F306" s="12" t="s">
        <v>2560</v>
      </c>
    </row>
    <row r="307" spans="5:10" ht="18" customHeight="1" x14ac:dyDescent="0.3">
      <c r="F307" s="12" t="s">
        <v>2561</v>
      </c>
    </row>
    <row r="308" spans="5:10" ht="18" customHeight="1" x14ac:dyDescent="0.3">
      <c r="F308" s="12" t="s">
        <v>2562</v>
      </c>
    </row>
    <row r="309" spans="5:10" ht="18" customHeight="1" x14ac:dyDescent="0.3">
      <c r="F309" s="12" t="s">
        <v>2563</v>
      </c>
    </row>
    <row r="310" spans="5:10" ht="18" customHeight="1" x14ac:dyDescent="0.3">
      <c r="F310" s="12" t="s">
        <v>2564</v>
      </c>
    </row>
    <row r="311" spans="5:10" ht="18" customHeight="1" x14ac:dyDescent="0.3">
      <c r="F311" s="12" t="s">
        <v>2565</v>
      </c>
    </row>
    <row r="312" spans="5:10" ht="18" customHeight="1" x14ac:dyDescent="0.3">
      <c r="F312" s="12" t="s">
        <v>2566</v>
      </c>
    </row>
    <row r="313" spans="5:10" ht="18" customHeight="1" x14ac:dyDescent="0.3">
      <c r="F313" s="12" t="s">
        <v>2567</v>
      </c>
    </row>
    <row r="314" spans="5:10" ht="18" customHeight="1" x14ac:dyDescent="0.3">
      <c r="F314" s="12" t="s">
        <v>2568</v>
      </c>
    </row>
    <row r="315" spans="5:10" ht="18" customHeight="1" x14ac:dyDescent="0.3">
      <c r="F315" s="28" t="s">
        <v>1602</v>
      </c>
    </row>
    <row r="316" spans="5:10" ht="18" customHeight="1" x14ac:dyDescent="0.3">
      <c r="F316" s="13" t="s">
        <v>2569</v>
      </c>
    </row>
    <row r="317" spans="5:10" ht="18" customHeight="1" x14ac:dyDescent="0.3">
      <c r="F317" s="12" t="s">
        <v>2570</v>
      </c>
    </row>
    <row r="318" spans="5:10" ht="18" customHeight="1" x14ac:dyDescent="0.3">
      <c r="F318" s="13" t="s">
        <v>2571</v>
      </c>
    </row>
    <row r="320" spans="5:10" ht="18" customHeight="1" x14ac:dyDescent="0.3">
      <c r="E320" s="9" t="s">
        <v>2572</v>
      </c>
      <c r="F320" s="9"/>
      <c r="G320" s="9"/>
      <c r="H320" s="9"/>
      <c r="I320" s="9"/>
      <c r="J320" s="9"/>
    </row>
    <row r="321" spans="6:8" ht="18" customHeight="1" x14ac:dyDescent="0.3">
      <c r="F321" t="s">
        <v>2615</v>
      </c>
    </row>
    <row r="323" spans="6:8" ht="18" customHeight="1" x14ac:dyDescent="0.3">
      <c r="F323" t="s">
        <v>2573</v>
      </c>
    </row>
    <row r="324" spans="6:8" ht="18" customHeight="1" x14ac:dyDescent="0.3">
      <c r="F324" t="s">
        <v>2574</v>
      </c>
    </row>
    <row r="326" spans="6:8" ht="18" customHeight="1" x14ac:dyDescent="0.3">
      <c r="F326" t="s">
        <v>2575</v>
      </c>
      <c r="H326" t="s">
        <v>2580</v>
      </c>
    </row>
    <row r="327" spans="6:8" ht="18" customHeight="1" x14ac:dyDescent="0.3">
      <c r="F327" t="s">
        <v>2576</v>
      </c>
      <c r="H327" t="s">
        <v>2581</v>
      </c>
    </row>
    <row r="328" spans="6:8" ht="18" customHeight="1" x14ac:dyDescent="0.3">
      <c r="F328" t="s">
        <v>2577</v>
      </c>
      <c r="H328" t="s">
        <v>2582</v>
      </c>
    </row>
    <row r="329" spans="6:8" ht="18" customHeight="1" x14ac:dyDescent="0.3">
      <c r="F329" t="s">
        <v>2578</v>
      </c>
      <c r="H329" t="s">
        <v>2583</v>
      </c>
    </row>
    <row r="330" spans="6:8" ht="18" customHeight="1" x14ac:dyDescent="0.3">
      <c r="F330" t="s">
        <v>2579</v>
      </c>
      <c r="H330" t="s">
        <v>2584</v>
      </c>
    </row>
    <row r="332" spans="6:8" ht="18" customHeight="1" x14ac:dyDescent="0.3">
      <c r="F332" s="12" t="s">
        <v>2585</v>
      </c>
    </row>
    <row r="333" spans="6:8" ht="18" customHeight="1" x14ac:dyDescent="0.3">
      <c r="F333" s="12" t="s">
        <v>2586</v>
      </c>
    </row>
    <row r="334" spans="6:8" ht="18" customHeight="1" x14ac:dyDescent="0.3">
      <c r="F334" s="12" t="s">
        <v>2587</v>
      </c>
    </row>
    <row r="335" spans="6:8" ht="18" customHeight="1" x14ac:dyDescent="0.3">
      <c r="F335" s="12" t="s">
        <v>2588</v>
      </c>
    </row>
    <row r="336" spans="6:8" ht="18" customHeight="1" x14ac:dyDescent="0.3">
      <c r="F336" s="12" t="s">
        <v>2589</v>
      </c>
    </row>
    <row r="337" spans="6:6" ht="18" customHeight="1" x14ac:dyDescent="0.3">
      <c r="F337" s="12" t="s">
        <v>2590</v>
      </c>
    </row>
    <row r="338" spans="6:6" ht="18" customHeight="1" x14ac:dyDescent="0.3">
      <c r="F338" s="12" t="s">
        <v>2591</v>
      </c>
    </row>
    <row r="339" spans="6:6" ht="18" customHeight="1" x14ac:dyDescent="0.3">
      <c r="F339" s="12" t="s">
        <v>2592</v>
      </c>
    </row>
    <row r="340" spans="6:6" ht="18" customHeight="1" x14ac:dyDescent="0.3">
      <c r="F340" s="13" t="s">
        <v>2593</v>
      </c>
    </row>
    <row r="341" spans="6:6" ht="18" customHeight="1" x14ac:dyDescent="0.3">
      <c r="F341" s="11" t="s">
        <v>2594</v>
      </c>
    </row>
    <row r="342" spans="6:6" ht="18" customHeight="1" x14ac:dyDescent="0.3">
      <c r="F342" s="13" t="s">
        <v>2595</v>
      </c>
    </row>
    <row r="343" spans="6:6" ht="18" customHeight="1" x14ac:dyDescent="0.3">
      <c r="F343" s="13" t="s">
        <v>2596</v>
      </c>
    </row>
    <row r="344" spans="6:6" ht="18" customHeight="1" x14ac:dyDescent="0.3">
      <c r="F344" s="13" t="s">
        <v>2597</v>
      </c>
    </row>
    <row r="345" spans="6:6" ht="18" customHeight="1" x14ac:dyDescent="0.3">
      <c r="F345" s="13" t="s">
        <v>2598</v>
      </c>
    </row>
    <row r="346" spans="6:6" ht="18" customHeight="1" x14ac:dyDescent="0.3">
      <c r="F346" s="13" t="s">
        <v>2599</v>
      </c>
    </row>
    <row r="347" spans="6:6" ht="18" customHeight="1" x14ac:dyDescent="0.3">
      <c r="F347" s="11" t="s">
        <v>2600</v>
      </c>
    </row>
    <row r="348" spans="6:6" ht="18" customHeight="1" x14ac:dyDescent="0.3">
      <c r="F348" s="11" t="s">
        <v>2601</v>
      </c>
    </row>
    <row r="349" spans="6:6" ht="18" customHeight="1" x14ac:dyDescent="0.3">
      <c r="F349" s="13" t="s">
        <v>2602</v>
      </c>
    </row>
    <row r="350" spans="6:6" ht="18" customHeight="1" x14ac:dyDescent="0.3">
      <c r="F350" s="12" t="s">
        <v>2603</v>
      </c>
    </row>
    <row r="351" spans="6:6" ht="18" customHeight="1" x14ac:dyDescent="0.3">
      <c r="F351" s="28" t="s">
        <v>2604</v>
      </c>
    </row>
    <row r="352" spans="6:6" ht="18" customHeight="1" x14ac:dyDescent="0.3">
      <c r="F352" s="28" t="s">
        <v>2605</v>
      </c>
    </row>
    <row r="353" spans="6:6" ht="18" customHeight="1" x14ac:dyDescent="0.3">
      <c r="F353" s="28" t="s">
        <v>2606</v>
      </c>
    </row>
    <row r="354" spans="6:6" ht="18" customHeight="1" x14ac:dyDescent="0.3">
      <c r="F354" s="28" t="s">
        <v>2607</v>
      </c>
    </row>
    <row r="356" spans="6:6" ht="18" customHeight="1" x14ac:dyDescent="0.3">
      <c r="F356" s="28" t="s">
        <v>2614</v>
      </c>
    </row>
    <row r="358" spans="6:6" ht="18" customHeight="1" x14ac:dyDescent="0.3">
      <c r="F358" s="12" t="s">
        <v>2608</v>
      </c>
    </row>
    <row r="359" spans="6:6" ht="18" customHeight="1" x14ac:dyDescent="0.3">
      <c r="F359" s="12" t="s">
        <v>2609</v>
      </c>
    </row>
    <row r="360" spans="6:6" ht="18" customHeight="1" x14ac:dyDescent="0.3">
      <c r="F360" s="11" t="s">
        <v>2594</v>
      </c>
    </row>
    <row r="361" spans="6:6" ht="18" customHeight="1" x14ac:dyDescent="0.3">
      <c r="F361" s="13" t="s">
        <v>2595</v>
      </c>
    </row>
    <row r="362" spans="6:6" ht="18" customHeight="1" x14ac:dyDescent="0.3">
      <c r="F362" s="13" t="s">
        <v>2596</v>
      </c>
    </row>
    <row r="363" spans="6:6" ht="18" customHeight="1" x14ac:dyDescent="0.3">
      <c r="F363" s="13" t="s">
        <v>2597</v>
      </c>
    </row>
    <row r="364" spans="6:6" ht="18" customHeight="1" x14ac:dyDescent="0.3">
      <c r="F364" s="13" t="s">
        <v>2610</v>
      </c>
    </row>
    <row r="365" spans="6:6" ht="18" customHeight="1" x14ac:dyDescent="0.3">
      <c r="F365" s="13" t="s">
        <v>2599</v>
      </c>
    </row>
    <row r="366" spans="6:6" ht="18" customHeight="1" x14ac:dyDescent="0.3">
      <c r="F366" s="11" t="s">
        <v>2600</v>
      </c>
    </row>
    <row r="367" spans="6:6" ht="18" customHeight="1" x14ac:dyDescent="0.3">
      <c r="F367" s="11" t="s">
        <v>2601</v>
      </c>
    </row>
    <row r="368" spans="6:6" ht="18" customHeight="1" x14ac:dyDescent="0.3">
      <c r="F368" s="13" t="s">
        <v>2602</v>
      </c>
    </row>
    <row r="369" spans="6:6" ht="18" customHeight="1" x14ac:dyDescent="0.3">
      <c r="F369" s="12" t="s">
        <v>2603</v>
      </c>
    </row>
    <row r="370" spans="6:6" ht="18" customHeight="1" x14ac:dyDescent="0.3">
      <c r="F370" s="28" t="s">
        <v>2604</v>
      </c>
    </row>
    <row r="371" spans="6:6" ht="18" customHeight="1" x14ac:dyDescent="0.3">
      <c r="F371" s="28" t="s">
        <v>2611</v>
      </c>
    </row>
    <row r="372" spans="6:6" ht="18" customHeight="1" x14ac:dyDescent="0.3">
      <c r="F372" s="28" t="s">
        <v>2612</v>
      </c>
    </row>
    <row r="373" spans="6:6" ht="18" customHeight="1" x14ac:dyDescent="0.3">
      <c r="F373" s="28" t="s">
        <v>2613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800-000000000000}"/>
    <hyperlink ref="A6" location="목차!A1" display="목차!A1" xr:uid="{00000000-0004-0000-1800-000001000000}"/>
    <hyperlink ref="G6" r:id="rId1" xr:uid="{00000000-0004-0000-1800-000002000000}"/>
    <hyperlink ref="A34" location="temp!A1" display="^" xr:uid="{00000000-0004-0000-1800-000003000000}"/>
    <hyperlink ref="G5" r:id="rId2" xr:uid="{00000000-0004-0000-1800-000004000000}"/>
    <hyperlink ref="G2" r:id="rId3" xr:uid="{00000000-0004-0000-1800-000005000000}"/>
    <hyperlink ref="G3" r:id="rId4" xr:uid="{00000000-0004-0000-1800-000006000000}"/>
    <hyperlink ref="G4" r:id="rId5" xr:uid="{00000000-0004-0000-1800-000007000000}"/>
  </hyperlinks>
  <pageMargins left="0.7" right="0.7" top="0.75" bottom="0.75" header="0.3" footer="0.3"/>
  <pageSetup paperSize="9" orientation="portrait" horizontalDpi="4294967292" r:id="rId6"/>
  <drawing r:id="rId7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U1177"/>
  <sheetViews>
    <sheetView showGridLines="0" topLeftCell="A154" zoomScale="130" zoomScaleNormal="130" workbookViewId="0">
      <selection activeCell="U160" sqref="U160"/>
    </sheetView>
  </sheetViews>
  <sheetFormatPr defaultColWidth="5.625" defaultRowHeight="18" customHeight="1" x14ac:dyDescent="0.3"/>
  <cols>
    <col min="1" max="1" width="4.625" customWidth="1"/>
    <col min="5" max="5" width="6.5" bestFit="1" customWidth="1"/>
  </cols>
  <sheetData>
    <row r="1" spans="1:20" ht="18" customHeight="1" x14ac:dyDescent="0.3">
      <c r="A1" s="145" t="s">
        <v>2</v>
      </c>
    </row>
    <row r="2" spans="1:20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20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20" ht="18" customHeight="1" x14ac:dyDescent="0.3">
      <c r="A4" s="146"/>
      <c r="B4" s="147"/>
      <c r="C4" s="147"/>
      <c r="D4" s="147"/>
      <c r="E4" s="147"/>
      <c r="F4" s="147"/>
    </row>
    <row r="5" spans="1:20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20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20" ht="18" customHeight="1" x14ac:dyDescent="0.3">
      <c r="B7" s="9" t="s">
        <v>1709</v>
      </c>
      <c r="C7" s="9"/>
      <c r="D7" s="9"/>
      <c r="E7" s="9"/>
      <c r="F7" s="9"/>
      <c r="G7" s="9"/>
    </row>
    <row r="9" spans="1:20" ht="18" customHeight="1" x14ac:dyDescent="0.3">
      <c r="C9" s="10" t="s">
        <v>708</v>
      </c>
      <c r="D9" s="10"/>
      <c r="E9" s="10"/>
      <c r="F9" s="10"/>
      <c r="G9" s="10"/>
      <c r="H9" s="10"/>
      <c r="I9" s="10"/>
    </row>
    <row r="10" spans="1:20" ht="18" customHeight="1" x14ac:dyDescent="0.3">
      <c r="D10" t="s">
        <v>710</v>
      </c>
    </row>
    <row r="12" spans="1:20" ht="18" customHeight="1" x14ac:dyDescent="0.3">
      <c r="D12" s="2" t="s">
        <v>699</v>
      </c>
      <c r="E12" s="2" t="s">
        <v>700</v>
      </c>
      <c r="F12" s="2" t="s">
        <v>701</v>
      </c>
      <c r="G12" s="2" t="s">
        <v>702</v>
      </c>
      <c r="H12" s="2" t="s">
        <v>703</v>
      </c>
      <c r="I12" s="2"/>
      <c r="J12" s="2"/>
      <c r="N12" s="2" t="s">
        <v>699</v>
      </c>
      <c r="O12" s="2" t="s">
        <v>700</v>
      </c>
      <c r="P12" s="2" t="s">
        <v>701</v>
      </c>
      <c r="Q12" s="2" t="s">
        <v>702</v>
      </c>
      <c r="R12" s="2" t="s">
        <v>703</v>
      </c>
      <c r="S12" s="2"/>
      <c r="T12" s="2"/>
    </row>
    <row r="13" spans="1:20" ht="18" customHeight="1" x14ac:dyDescent="0.3">
      <c r="D13" s="2" t="s">
        <v>704</v>
      </c>
      <c r="E13" s="2"/>
      <c r="F13" s="2"/>
      <c r="G13" s="2"/>
      <c r="H13" s="2"/>
      <c r="I13" s="2"/>
      <c r="J13" s="2"/>
      <c r="K13" s="32" t="s">
        <v>705</v>
      </c>
      <c r="N13" s="2"/>
      <c r="O13" s="2"/>
      <c r="P13" s="2"/>
      <c r="Q13" s="2"/>
      <c r="R13" s="2"/>
      <c r="S13" s="2"/>
      <c r="T13" s="2"/>
    </row>
    <row r="14" spans="1:20" ht="18" customHeight="1" x14ac:dyDescent="0.3">
      <c r="D14" s="2" t="s">
        <v>706</v>
      </c>
      <c r="E14" s="2"/>
      <c r="F14" s="2"/>
      <c r="G14" s="2"/>
      <c r="H14" s="2"/>
      <c r="I14" s="2"/>
      <c r="J14" s="2"/>
      <c r="K14" s="32" t="s">
        <v>705</v>
      </c>
    </row>
    <row r="15" spans="1:20" ht="18" customHeight="1" x14ac:dyDescent="0.3">
      <c r="D15" s="2" t="s">
        <v>707</v>
      </c>
      <c r="E15" s="2"/>
      <c r="F15" s="2"/>
      <c r="G15" s="2"/>
      <c r="H15" s="2"/>
      <c r="I15" s="2"/>
      <c r="J15" s="2"/>
      <c r="K15" s="32" t="s">
        <v>705</v>
      </c>
    </row>
    <row r="18" spans="3:12" ht="18" customHeight="1" x14ac:dyDescent="0.3">
      <c r="C18" t="s">
        <v>1710</v>
      </c>
    </row>
    <row r="20" spans="3:12" ht="18" customHeight="1" x14ac:dyDescent="0.3">
      <c r="E20" s="26" t="s">
        <v>1711</v>
      </c>
    </row>
    <row r="21" spans="3:12" ht="18" customHeight="1" x14ac:dyDescent="0.3">
      <c r="E21" s="26" t="s">
        <v>1712</v>
      </c>
    </row>
    <row r="22" spans="3:12" ht="18" customHeight="1" x14ac:dyDescent="0.3">
      <c r="E22" s="26">
        <v>800</v>
      </c>
      <c r="G22" s="11" t="s">
        <v>1714</v>
      </c>
      <c r="K22" s="26" t="s">
        <v>1713</v>
      </c>
      <c r="L22" s="26"/>
    </row>
    <row r="23" spans="3:12" ht="18" customHeight="1" x14ac:dyDescent="0.3">
      <c r="E23" s="26">
        <v>1600</v>
      </c>
      <c r="G23" s="11" t="s">
        <v>196</v>
      </c>
      <c r="K23" s="26" t="s">
        <v>1061</v>
      </c>
      <c r="L23" s="26"/>
    </row>
    <row r="24" spans="3:12" ht="18" customHeight="1" x14ac:dyDescent="0.3">
      <c r="E24" s="26">
        <v>1250</v>
      </c>
      <c r="G24" s="13" t="s">
        <v>197</v>
      </c>
      <c r="K24" s="26">
        <v>29025</v>
      </c>
      <c r="L24" s="26"/>
    </row>
    <row r="25" spans="3:12" ht="18" customHeight="1" x14ac:dyDescent="0.3">
      <c r="E25" s="26">
        <v>2975</v>
      </c>
    </row>
    <row r="26" spans="3:12" ht="18" customHeight="1" x14ac:dyDescent="0.3">
      <c r="E26" s="26">
        <v>1250</v>
      </c>
    </row>
    <row r="27" spans="3:12" ht="18" customHeight="1" x14ac:dyDescent="0.3">
      <c r="E27" s="26">
        <v>2850</v>
      </c>
    </row>
    <row r="28" spans="3:12" ht="18" customHeight="1" x14ac:dyDescent="0.3">
      <c r="E28" s="26">
        <v>2450</v>
      </c>
    </row>
    <row r="29" spans="3:12" ht="18" customHeight="1" x14ac:dyDescent="0.3">
      <c r="E29" s="26">
        <v>3000</v>
      </c>
    </row>
    <row r="30" spans="3:12" ht="18" customHeight="1" x14ac:dyDescent="0.3">
      <c r="E30" s="26">
        <v>5000</v>
      </c>
    </row>
    <row r="31" spans="3:12" ht="18" customHeight="1" x14ac:dyDescent="0.3">
      <c r="E31" s="26">
        <v>1500</v>
      </c>
    </row>
    <row r="32" spans="3:12" ht="18" customHeight="1" x14ac:dyDescent="0.3">
      <c r="E32" s="26">
        <v>1100</v>
      </c>
    </row>
    <row r="33" spans="1:5" ht="18" customHeight="1" x14ac:dyDescent="0.3">
      <c r="E33" s="26">
        <v>950</v>
      </c>
    </row>
    <row r="34" spans="1:5" ht="18" customHeight="1" x14ac:dyDescent="0.3">
      <c r="A34" s="5" t="s">
        <v>6</v>
      </c>
      <c r="E34" s="26">
        <v>3000</v>
      </c>
    </row>
    <row r="35" spans="1:5" ht="18" customHeight="1" x14ac:dyDescent="0.3">
      <c r="E35" s="26">
        <v>1300</v>
      </c>
    </row>
    <row r="65" spans="4:7" ht="18" customHeight="1" x14ac:dyDescent="0.3">
      <c r="E65" s="11" t="s">
        <v>1715</v>
      </c>
    </row>
    <row r="66" spans="4:7" ht="18" customHeight="1" x14ac:dyDescent="0.3">
      <c r="E66" s="11" t="s">
        <v>196</v>
      </c>
    </row>
    <row r="67" spans="4:7" ht="18" customHeight="1" x14ac:dyDescent="0.3">
      <c r="E67" s="13" t="s">
        <v>197</v>
      </c>
    </row>
    <row r="68" spans="4:7" ht="18" customHeight="1" x14ac:dyDescent="0.3">
      <c r="E68" s="11" t="s">
        <v>1715</v>
      </c>
    </row>
    <row r="69" spans="4:7" ht="18" customHeight="1" x14ac:dyDescent="0.3">
      <c r="E69" s="13" t="s">
        <v>1716</v>
      </c>
    </row>
    <row r="70" spans="4:7" ht="18" customHeight="1" x14ac:dyDescent="0.3">
      <c r="E70" s="13" t="s">
        <v>1717</v>
      </c>
    </row>
    <row r="71" spans="4:7" ht="18" customHeight="1" x14ac:dyDescent="0.3">
      <c r="E71" s="13" t="s">
        <v>1718</v>
      </c>
    </row>
    <row r="73" spans="4:7" ht="18" customHeight="1" x14ac:dyDescent="0.3">
      <c r="D73" s="9" t="s">
        <v>1719</v>
      </c>
      <c r="E73" s="9"/>
      <c r="F73" s="9"/>
      <c r="G73" s="9"/>
    </row>
    <row r="74" spans="4:7" ht="18" customHeight="1" x14ac:dyDescent="0.3">
      <c r="D74" s="35"/>
      <c r="E74" s="35" t="s">
        <v>1721</v>
      </c>
      <c r="F74" s="35"/>
      <c r="G74" s="35"/>
    </row>
    <row r="76" spans="4:7" ht="18" customHeight="1" x14ac:dyDescent="0.3">
      <c r="E76" s="13" t="s">
        <v>1722</v>
      </c>
    </row>
    <row r="77" spans="4:7" ht="18" customHeight="1" x14ac:dyDescent="0.3">
      <c r="E77" s="13" t="s">
        <v>1720</v>
      </c>
    </row>
    <row r="79" spans="4:7" ht="18" customHeight="1" x14ac:dyDescent="0.3">
      <c r="E79" s="25">
        <v>800</v>
      </c>
    </row>
    <row r="80" spans="4:7" ht="18" customHeight="1" x14ac:dyDescent="0.3">
      <c r="E80" s="25">
        <v>1600</v>
      </c>
    </row>
    <row r="81" spans="5:5" ht="18" customHeight="1" x14ac:dyDescent="0.3">
      <c r="E81" s="25">
        <v>1250</v>
      </c>
    </row>
    <row r="82" spans="5:5" ht="18" customHeight="1" x14ac:dyDescent="0.3">
      <c r="E82" s="25">
        <v>2975</v>
      </c>
    </row>
    <row r="83" spans="5:5" ht="18" customHeight="1" x14ac:dyDescent="0.3">
      <c r="E83" s="25">
        <v>1250</v>
      </c>
    </row>
    <row r="84" spans="5:5" ht="18" customHeight="1" x14ac:dyDescent="0.3">
      <c r="E84" s="25">
        <v>2850</v>
      </c>
    </row>
    <row r="85" spans="5:5" ht="18" customHeight="1" x14ac:dyDescent="0.3">
      <c r="E85" s="25">
        <v>2450</v>
      </c>
    </row>
    <row r="86" spans="5:5" ht="18" customHeight="1" x14ac:dyDescent="0.3">
      <c r="E86" s="25">
        <v>3000</v>
      </c>
    </row>
    <row r="87" spans="5:5" ht="18" customHeight="1" x14ac:dyDescent="0.3">
      <c r="E87" s="25">
        <v>5000</v>
      </c>
    </row>
    <row r="88" spans="5:5" ht="18" customHeight="1" x14ac:dyDescent="0.3">
      <c r="E88" s="25">
        <v>1500</v>
      </c>
    </row>
    <row r="89" spans="5:5" ht="18" customHeight="1" x14ac:dyDescent="0.3">
      <c r="E89" s="25">
        <v>950</v>
      </c>
    </row>
    <row r="90" spans="5:5" ht="18" customHeight="1" x14ac:dyDescent="0.3">
      <c r="E90" s="25">
        <v>3000</v>
      </c>
    </row>
    <row r="91" spans="5:5" ht="18" customHeight="1" x14ac:dyDescent="0.3">
      <c r="E91" s="25">
        <v>1300</v>
      </c>
    </row>
    <row r="92" spans="5:5" ht="18" customHeight="1" x14ac:dyDescent="0.3">
      <c r="E92" s="56">
        <f>SUM(E79:E91)</f>
        <v>27925</v>
      </c>
    </row>
    <row r="94" spans="5:5" ht="18" customHeight="1" x14ac:dyDescent="0.3">
      <c r="E94" s="12" t="s">
        <v>1723</v>
      </c>
    </row>
    <row r="95" spans="5:5" ht="18" customHeight="1" x14ac:dyDescent="0.3">
      <c r="E95" s="12" t="s">
        <v>905</v>
      </c>
    </row>
    <row r="96" spans="5:5" ht="18" customHeight="1" x14ac:dyDescent="0.3">
      <c r="E96" s="12" t="s">
        <v>1724</v>
      </c>
    </row>
    <row r="97" spans="5:6" ht="18" customHeight="1" x14ac:dyDescent="0.3">
      <c r="E97" s="12" t="s">
        <v>612</v>
      </c>
    </row>
    <row r="98" spans="5:6" ht="18" customHeight="1" x14ac:dyDescent="0.3">
      <c r="E98" s="12" t="s">
        <v>1725</v>
      </c>
    </row>
    <row r="99" spans="5:6" ht="18" customHeight="1" x14ac:dyDescent="0.3">
      <c r="E99" s="12" t="s">
        <v>1726</v>
      </c>
    </row>
    <row r="100" spans="5:6" ht="18" customHeight="1" x14ac:dyDescent="0.3">
      <c r="E100" s="12">
        <f>--       800</f>
        <v>800</v>
      </c>
    </row>
    <row r="101" spans="5:6" ht="18" customHeight="1" x14ac:dyDescent="0.3">
      <c r="E101" s="12">
        <f>--       950</f>
        <v>950</v>
      </c>
    </row>
    <row r="102" spans="5:6" ht="18" customHeight="1" x14ac:dyDescent="0.3">
      <c r="E102" s="58">
        <f>--      1250</f>
        <v>1250</v>
      </c>
      <c r="F102" s="15"/>
    </row>
    <row r="103" spans="5:6" ht="18" customHeight="1" x14ac:dyDescent="0.3">
      <c r="E103" s="58">
        <f>--      1250</f>
        <v>1250</v>
      </c>
      <c r="F103" s="15"/>
    </row>
    <row r="104" spans="5:6" ht="18" customHeight="1" x14ac:dyDescent="0.3">
      <c r="E104" s="12">
        <f>--      1300</f>
        <v>1300</v>
      </c>
    </row>
    <row r="105" spans="5:6" ht="18" customHeight="1" x14ac:dyDescent="0.3">
      <c r="E105" s="12">
        <f>--      1500</f>
        <v>1500</v>
      </c>
    </row>
    <row r="106" spans="5:6" ht="18" customHeight="1" x14ac:dyDescent="0.3">
      <c r="E106" s="12">
        <f>--      1600</f>
        <v>1600</v>
      </c>
    </row>
    <row r="107" spans="5:6" ht="18" customHeight="1" x14ac:dyDescent="0.3">
      <c r="E107" s="12">
        <f>--      2450</f>
        <v>2450</v>
      </c>
    </row>
    <row r="108" spans="5:6" ht="18" customHeight="1" x14ac:dyDescent="0.3">
      <c r="E108" s="12">
        <f>--      2850</f>
        <v>2850</v>
      </c>
    </row>
    <row r="109" spans="5:6" ht="18" customHeight="1" x14ac:dyDescent="0.3">
      <c r="E109" s="12">
        <f>--      2975</f>
        <v>2975</v>
      </c>
    </row>
    <row r="110" spans="5:6" ht="18" customHeight="1" x14ac:dyDescent="0.3">
      <c r="E110" s="58">
        <f>--      3000</f>
        <v>3000</v>
      </c>
      <c r="F110" s="15"/>
    </row>
    <row r="111" spans="5:6" ht="18" customHeight="1" x14ac:dyDescent="0.3">
      <c r="E111" s="58">
        <f>--      3000</f>
        <v>3000</v>
      </c>
      <c r="F111" s="15"/>
    </row>
    <row r="112" spans="5:6" ht="18" customHeight="1" x14ac:dyDescent="0.3">
      <c r="E112" s="12">
        <f>--      5000</f>
        <v>5000</v>
      </c>
    </row>
    <row r="113" spans="4:6" ht="18" customHeight="1" x14ac:dyDescent="0.3">
      <c r="E113" s="11" t="s">
        <v>1727</v>
      </c>
    </row>
    <row r="114" spans="4:6" ht="18" customHeight="1" x14ac:dyDescent="0.3">
      <c r="E114" s="13" t="s">
        <v>1728</v>
      </c>
    </row>
    <row r="115" spans="4:6" ht="18" customHeight="1" x14ac:dyDescent="0.3">
      <c r="E115" s="13" t="s">
        <v>1729</v>
      </c>
    </row>
    <row r="116" spans="4:6" ht="18" customHeight="1" x14ac:dyDescent="0.3">
      <c r="E116" s="11" t="s">
        <v>196</v>
      </c>
    </row>
    <row r="117" spans="4:6" ht="18" customHeight="1" x14ac:dyDescent="0.3">
      <c r="E117" s="13" t="s">
        <v>197</v>
      </c>
    </row>
    <row r="118" spans="4:6" ht="18" customHeight="1" x14ac:dyDescent="0.3">
      <c r="E118" s="13" t="s">
        <v>1730</v>
      </c>
    </row>
    <row r="119" spans="4:6" ht="18" customHeight="1" x14ac:dyDescent="0.3">
      <c r="E119" s="12" t="s">
        <v>1731</v>
      </c>
    </row>
    <row r="120" spans="4:6" ht="18" customHeight="1" x14ac:dyDescent="0.3">
      <c r="E120" s="13" t="s">
        <v>1732</v>
      </c>
    </row>
    <row r="122" spans="4:6" ht="18" customHeight="1" x14ac:dyDescent="0.3">
      <c r="D122" s="43" t="s">
        <v>1733</v>
      </c>
      <c r="E122" s="43"/>
      <c r="F122" s="43"/>
    </row>
    <row r="123" spans="4:6" ht="18" customHeight="1" x14ac:dyDescent="0.3">
      <c r="E123" t="s">
        <v>1734</v>
      </c>
    </row>
    <row r="125" spans="4:6" ht="18" customHeight="1" x14ac:dyDescent="0.3">
      <c r="E125" s="13" t="s">
        <v>1735</v>
      </c>
    </row>
    <row r="126" spans="4:6" ht="18" customHeight="1" x14ac:dyDescent="0.3">
      <c r="E126" s="13" t="s">
        <v>1720</v>
      </c>
    </row>
    <row r="128" spans="4:6" ht="18" customHeight="1" x14ac:dyDescent="0.3">
      <c r="E128" s="12" t="s">
        <v>1736</v>
      </c>
    </row>
    <row r="129" spans="5:5" ht="18" customHeight="1" x14ac:dyDescent="0.3">
      <c r="E129" s="12" t="s">
        <v>905</v>
      </c>
    </row>
    <row r="130" spans="5:5" ht="18" customHeight="1" x14ac:dyDescent="0.3">
      <c r="E130" s="12" t="s">
        <v>1737</v>
      </c>
    </row>
    <row r="131" spans="5:5" ht="18" customHeight="1" x14ac:dyDescent="0.3">
      <c r="E131" s="12" t="s">
        <v>612</v>
      </c>
    </row>
    <row r="132" spans="5:5" ht="18" customHeight="1" x14ac:dyDescent="0.3">
      <c r="E132" s="12" t="s">
        <v>1738</v>
      </c>
    </row>
    <row r="133" spans="5:5" ht="18" customHeight="1" x14ac:dyDescent="0.3">
      <c r="E133" s="12" t="s">
        <v>1739</v>
      </c>
    </row>
    <row r="134" spans="5:5" ht="18" customHeight="1" x14ac:dyDescent="0.3">
      <c r="E134" s="12">
        <f>--          4</f>
        <v>4</v>
      </c>
    </row>
    <row r="135" spans="5:5" ht="18" customHeight="1" x14ac:dyDescent="0.3">
      <c r="E135" s="13" t="s">
        <v>472</v>
      </c>
    </row>
    <row r="136" spans="5:5" ht="18" customHeight="1" x14ac:dyDescent="0.3">
      <c r="E136" s="12" t="s">
        <v>1740</v>
      </c>
    </row>
    <row r="137" spans="5:5" ht="18" customHeight="1" x14ac:dyDescent="0.3">
      <c r="E137" s="12" t="s">
        <v>1741</v>
      </c>
    </row>
    <row r="138" spans="5:5" ht="18" customHeight="1" x14ac:dyDescent="0.3">
      <c r="E138" s="11" t="s">
        <v>1742</v>
      </c>
    </row>
    <row r="139" spans="5:5" ht="18" customHeight="1" x14ac:dyDescent="0.3">
      <c r="E139" s="13" t="s">
        <v>1743</v>
      </c>
    </row>
    <row r="140" spans="5:5" ht="18" customHeight="1" x14ac:dyDescent="0.3">
      <c r="E140" s="11" t="s">
        <v>196</v>
      </c>
    </row>
    <row r="141" spans="5:5" ht="18" customHeight="1" x14ac:dyDescent="0.3">
      <c r="E141" s="13" t="s">
        <v>197</v>
      </c>
    </row>
    <row r="142" spans="5:5" ht="18" customHeight="1" x14ac:dyDescent="0.3">
      <c r="E142" s="12" t="s">
        <v>1744</v>
      </c>
    </row>
    <row r="143" spans="5:5" ht="18" customHeight="1" x14ac:dyDescent="0.3">
      <c r="E143" s="12" t="s">
        <v>1745</v>
      </c>
    </row>
    <row r="144" spans="5:5" ht="18" customHeight="1" x14ac:dyDescent="0.3">
      <c r="E144" s="12" t="s">
        <v>1746</v>
      </c>
    </row>
    <row r="147" spans="4:8" ht="18" customHeight="1" x14ac:dyDescent="0.3">
      <c r="D147" s="43" t="s">
        <v>1747</v>
      </c>
      <c r="E147" s="43"/>
      <c r="F147" s="43"/>
      <c r="G147" s="43"/>
      <c r="H147" s="43"/>
    </row>
    <row r="148" spans="4:8" ht="18" customHeight="1" x14ac:dyDescent="0.3">
      <c r="E148" t="s">
        <v>1749</v>
      </c>
    </row>
    <row r="150" spans="4:8" ht="18" customHeight="1" x14ac:dyDescent="0.3">
      <c r="E150" s="13" t="s">
        <v>1748</v>
      </c>
    </row>
    <row r="151" spans="4:8" ht="18" customHeight="1" x14ac:dyDescent="0.3">
      <c r="E151" s="13" t="s">
        <v>1720</v>
      </c>
    </row>
    <row r="153" spans="4:8" ht="18" customHeight="1" x14ac:dyDescent="0.3">
      <c r="E153" s="12" t="s">
        <v>1750</v>
      </c>
    </row>
    <row r="154" spans="4:8" ht="18" customHeight="1" x14ac:dyDescent="0.3">
      <c r="E154" s="12" t="s">
        <v>1751</v>
      </c>
    </row>
    <row r="155" spans="4:8" ht="18" customHeight="1" x14ac:dyDescent="0.3">
      <c r="E155" s="12" t="s">
        <v>905</v>
      </c>
    </row>
    <row r="156" spans="4:8" ht="18" customHeight="1" x14ac:dyDescent="0.3">
      <c r="E156" s="12" t="s">
        <v>612</v>
      </c>
    </row>
    <row r="157" spans="4:8" ht="18" customHeight="1" x14ac:dyDescent="0.3">
      <c r="E157" s="12" t="s">
        <v>1752</v>
      </c>
    </row>
    <row r="158" spans="4:8" ht="18" customHeight="1" x14ac:dyDescent="0.3">
      <c r="E158" s="12" t="s">
        <v>1753</v>
      </c>
    </row>
    <row r="159" spans="4:8" ht="18" customHeight="1" x14ac:dyDescent="0.3">
      <c r="E159" s="12" t="s">
        <v>1754</v>
      </c>
    </row>
    <row r="160" spans="4:8" ht="18" customHeight="1" x14ac:dyDescent="0.3">
      <c r="E160" s="12" t="s">
        <v>1750</v>
      </c>
    </row>
    <row r="161" spans="5:5" ht="18" customHeight="1" x14ac:dyDescent="0.3">
      <c r="E161" s="12" t="s">
        <v>1751</v>
      </c>
    </row>
    <row r="162" spans="5:5" ht="18" customHeight="1" x14ac:dyDescent="0.3">
      <c r="E162" s="12" t="s">
        <v>905</v>
      </c>
    </row>
    <row r="163" spans="5:5" ht="18" customHeight="1" x14ac:dyDescent="0.3">
      <c r="E163" s="12" t="s">
        <v>906</v>
      </c>
    </row>
    <row r="164" spans="5:5" ht="18" customHeight="1" x14ac:dyDescent="0.3">
      <c r="E164" s="12" t="s">
        <v>612</v>
      </c>
    </row>
    <row r="165" spans="5:5" ht="18" customHeight="1" x14ac:dyDescent="0.3">
      <c r="E165" s="12" t="s">
        <v>620</v>
      </c>
    </row>
    <row r="166" spans="5:5" ht="18" customHeight="1" x14ac:dyDescent="0.3">
      <c r="E166" s="12" t="s">
        <v>1752</v>
      </c>
    </row>
    <row r="167" spans="5:5" ht="18" customHeight="1" x14ac:dyDescent="0.3">
      <c r="E167" s="12" t="s">
        <v>1753</v>
      </c>
    </row>
    <row r="168" spans="5:5" ht="18" customHeight="1" x14ac:dyDescent="0.3">
      <c r="E168" s="12" t="s">
        <v>1755</v>
      </c>
    </row>
    <row r="169" spans="5:5" ht="18" customHeight="1" x14ac:dyDescent="0.3">
      <c r="E169" s="12" t="s">
        <v>1756</v>
      </c>
    </row>
    <row r="170" spans="5:5" ht="18" customHeight="1" x14ac:dyDescent="0.3">
      <c r="E170" s="11" t="s">
        <v>1757</v>
      </c>
    </row>
    <row r="171" spans="5:5" ht="18" customHeight="1" x14ac:dyDescent="0.3">
      <c r="E171" s="11" t="s">
        <v>196</v>
      </c>
    </row>
    <row r="172" spans="5:5" ht="18" customHeight="1" x14ac:dyDescent="0.3">
      <c r="E172" s="13" t="s">
        <v>197</v>
      </c>
    </row>
    <row r="173" spans="5:5" ht="18" customHeight="1" x14ac:dyDescent="0.3">
      <c r="E173" s="13" t="s">
        <v>1758</v>
      </c>
    </row>
    <row r="174" spans="5:5" ht="18" customHeight="1" x14ac:dyDescent="0.3">
      <c r="E174" s="12" t="s">
        <v>1759</v>
      </c>
    </row>
    <row r="175" spans="5:5" ht="18" customHeight="1" x14ac:dyDescent="0.3">
      <c r="E175" s="59" t="s">
        <v>1760</v>
      </c>
    </row>
    <row r="177" spans="4:6" ht="18" customHeight="1" x14ac:dyDescent="0.3">
      <c r="D177" s="43" t="s">
        <v>1761</v>
      </c>
      <c r="E177" s="43"/>
      <c r="F177" s="43"/>
    </row>
    <row r="178" spans="4:6" ht="18" customHeight="1" x14ac:dyDescent="0.3">
      <c r="E178" t="s">
        <v>1763</v>
      </c>
    </row>
    <row r="179" spans="4:6" ht="18" customHeight="1" x14ac:dyDescent="0.3">
      <c r="E179" s="13" t="s">
        <v>1762</v>
      </c>
    </row>
    <row r="180" spans="4:6" ht="18" customHeight="1" x14ac:dyDescent="0.3">
      <c r="E180" s="13" t="s">
        <v>1720</v>
      </c>
    </row>
    <row r="182" spans="4:6" ht="18" customHeight="1" x14ac:dyDescent="0.3">
      <c r="E182" s="11" t="s">
        <v>1764</v>
      </c>
    </row>
    <row r="183" spans="4:6" ht="18" customHeight="1" x14ac:dyDescent="0.3">
      <c r="E183" s="13" t="s">
        <v>1765</v>
      </c>
    </row>
    <row r="184" spans="4:6" ht="18" customHeight="1" x14ac:dyDescent="0.3">
      <c r="E184" s="13" t="s">
        <v>1766</v>
      </c>
    </row>
    <row r="185" spans="4:6" ht="18" customHeight="1" x14ac:dyDescent="0.3">
      <c r="E185" s="13" t="s">
        <v>1767</v>
      </c>
    </row>
    <row r="186" spans="4:6" ht="18" customHeight="1" x14ac:dyDescent="0.3">
      <c r="E186" s="11" t="s">
        <v>196</v>
      </c>
    </row>
    <row r="187" spans="4:6" ht="18" customHeight="1" x14ac:dyDescent="0.3">
      <c r="E187" s="13" t="s">
        <v>197</v>
      </c>
    </row>
    <row r="188" spans="4:6" ht="18" customHeight="1" x14ac:dyDescent="0.3">
      <c r="E188" s="13" t="s">
        <v>1768</v>
      </c>
    </row>
    <row r="189" spans="4:6" ht="18" customHeight="1" x14ac:dyDescent="0.3">
      <c r="E189" s="12" t="s">
        <v>1769</v>
      </c>
    </row>
    <row r="190" spans="4:6" ht="18" customHeight="1" x14ac:dyDescent="0.3">
      <c r="E190" s="13" t="s">
        <v>1770</v>
      </c>
    </row>
    <row r="193" spans="4:8" ht="18" customHeight="1" x14ac:dyDescent="0.3">
      <c r="D193" s="43" t="s">
        <v>1771</v>
      </c>
      <c r="E193" s="43"/>
      <c r="F193" s="43"/>
      <c r="G193" s="43"/>
      <c r="H193" s="43"/>
    </row>
    <row r="194" spans="4:8" ht="18" customHeight="1" x14ac:dyDescent="0.3">
      <c r="E194" t="s">
        <v>1772</v>
      </c>
    </row>
    <row r="203" spans="4:8" ht="18" customHeight="1" x14ac:dyDescent="0.3">
      <c r="E203" s="11" t="s">
        <v>1764</v>
      </c>
    </row>
    <row r="204" spans="4:8" ht="18" customHeight="1" x14ac:dyDescent="0.3">
      <c r="E204" s="13" t="s">
        <v>1765</v>
      </c>
    </row>
    <row r="205" spans="4:8" ht="18" customHeight="1" x14ac:dyDescent="0.3">
      <c r="E205" s="13" t="s">
        <v>1766</v>
      </c>
    </row>
    <row r="206" spans="4:8" ht="18" customHeight="1" x14ac:dyDescent="0.3">
      <c r="E206" s="13" t="s">
        <v>1767</v>
      </c>
    </row>
    <row r="207" spans="4:8" ht="18" customHeight="1" x14ac:dyDescent="0.3">
      <c r="E207" s="11" t="s">
        <v>196</v>
      </c>
    </row>
    <row r="208" spans="4:8" ht="18" customHeight="1" x14ac:dyDescent="0.3">
      <c r="E208" s="13" t="s">
        <v>197</v>
      </c>
    </row>
    <row r="209" spans="5:12" ht="18" customHeight="1" x14ac:dyDescent="0.3">
      <c r="E209" s="13" t="s">
        <v>1768</v>
      </c>
    </row>
    <row r="210" spans="5:12" ht="18" customHeight="1" x14ac:dyDescent="0.3">
      <c r="E210" s="12" t="s">
        <v>1769</v>
      </c>
    </row>
    <row r="211" spans="5:12" ht="18" customHeight="1" x14ac:dyDescent="0.3">
      <c r="E211" s="13" t="s">
        <v>1770</v>
      </c>
    </row>
    <row r="213" spans="5:12" ht="18" customHeight="1" x14ac:dyDescent="0.3">
      <c r="E213" s="47" t="s">
        <v>1773</v>
      </c>
      <c r="F213" s="43"/>
      <c r="G213" s="43"/>
      <c r="H213" s="43"/>
      <c r="I213" s="43"/>
      <c r="J213" s="43"/>
      <c r="K213" s="43"/>
      <c r="L213" s="43"/>
    </row>
    <row r="214" spans="5:12" ht="18" customHeight="1" x14ac:dyDescent="0.3">
      <c r="F214" t="s">
        <v>1774</v>
      </c>
    </row>
    <row r="215" spans="5:12" ht="18" customHeight="1" x14ac:dyDescent="0.3">
      <c r="F215" t="s">
        <v>1775</v>
      </c>
    </row>
    <row r="216" spans="5:12" ht="18" customHeight="1" x14ac:dyDescent="0.3">
      <c r="F216" t="s">
        <v>1776</v>
      </c>
    </row>
    <row r="218" spans="5:12" ht="18" customHeight="1" x14ac:dyDescent="0.3">
      <c r="F218" s="11" t="s">
        <v>1777</v>
      </c>
    </row>
    <row r="219" spans="5:12" ht="18" customHeight="1" x14ac:dyDescent="0.3">
      <c r="F219" s="13" t="s">
        <v>671</v>
      </c>
    </row>
    <row r="220" spans="5:12" ht="18" customHeight="1" x14ac:dyDescent="0.3">
      <c r="F220" s="11" t="s">
        <v>1778</v>
      </c>
    </row>
    <row r="221" spans="5:12" ht="18" customHeight="1" x14ac:dyDescent="0.3">
      <c r="F221" s="13" t="s">
        <v>671</v>
      </c>
    </row>
    <row r="222" spans="5:12" ht="18" customHeight="1" x14ac:dyDescent="0.3">
      <c r="F222" s="11" t="s">
        <v>1779</v>
      </c>
    </row>
    <row r="223" spans="5:12" ht="18" customHeight="1" x14ac:dyDescent="0.3">
      <c r="F223" s="13" t="s">
        <v>197</v>
      </c>
    </row>
    <row r="224" spans="5:12" ht="18" customHeight="1" x14ac:dyDescent="0.3">
      <c r="F224" s="13" t="s">
        <v>1780</v>
      </c>
    </row>
    <row r="225" spans="6:9" ht="18" customHeight="1" x14ac:dyDescent="0.3">
      <c r="F225" s="12" t="s">
        <v>749</v>
      </c>
    </row>
    <row r="226" spans="6:9" ht="18" customHeight="1" x14ac:dyDescent="0.3">
      <c r="F226" s="28" t="s">
        <v>1781</v>
      </c>
    </row>
    <row r="227" spans="6:9" ht="18" customHeight="1" x14ac:dyDescent="0.3">
      <c r="F227" s="13" t="s">
        <v>1782</v>
      </c>
    </row>
    <row r="228" spans="6:9" ht="18" customHeight="1" x14ac:dyDescent="0.3">
      <c r="F228" s="28" t="s">
        <v>1783</v>
      </c>
    </row>
    <row r="229" spans="6:9" ht="18" customHeight="1" x14ac:dyDescent="0.3">
      <c r="F229" s="12" t="s">
        <v>1784</v>
      </c>
    </row>
    <row r="230" spans="6:9" ht="18" customHeight="1" x14ac:dyDescent="0.3">
      <c r="F230" s="11" t="s">
        <v>1785</v>
      </c>
    </row>
    <row r="231" spans="6:9" ht="18" customHeight="1" x14ac:dyDescent="0.3">
      <c r="F231" s="13" t="s">
        <v>191</v>
      </c>
      <c r="G231" s="26"/>
      <c r="H231" s="26"/>
      <c r="I231" s="26"/>
    </row>
    <row r="232" spans="6:9" ht="18" customHeight="1" x14ac:dyDescent="0.3">
      <c r="F232" s="11" t="s">
        <v>196</v>
      </c>
    </row>
    <row r="233" spans="6:9" ht="18" customHeight="1" x14ac:dyDescent="0.3">
      <c r="F233" s="45" t="s">
        <v>1786</v>
      </c>
      <c r="G233" s="26"/>
      <c r="H233" s="26"/>
      <c r="I233" s="26"/>
    </row>
    <row r="234" spans="6:9" ht="18" customHeight="1" x14ac:dyDescent="0.3">
      <c r="F234" s="11" t="s">
        <v>1787</v>
      </c>
    </row>
    <row r="235" spans="6:9" ht="18" customHeight="1" x14ac:dyDescent="0.3">
      <c r="F235" s="13" t="s">
        <v>197</v>
      </c>
    </row>
    <row r="236" spans="6:9" ht="18" customHeight="1" x14ac:dyDescent="0.3">
      <c r="F236" s="13" t="s">
        <v>1780</v>
      </c>
    </row>
    <row r="237" spans="6:9" ht="18" customHeight="1" x14ac:dyDescent="0.3">
      <c r="F237" s="12" t="s">
        <v>749</v>
      </c>
    </row>
    <row r="238" spans="6:9" ht="18" customHeight="1" x14ac:dyDescent="0.3">
      <c r="F238" s="28" t="s">
        <v>1781</v>
      </c>
    </row>
    <row r="239" spans="6:9" ht="18" customHeight="1" x14ac:dyDescent="0.3">
      <c r="F239" s="13" t="s">
        <v>1782</v>
      </c>
    </row>
    <row r="240" spans="6:9" ht="18" customHeight="1" x14ac:dyDescent="0.3">
      <c r="F240" s="28" t="s">
        <v>1783</v>
      </c>
    </row>
    <row r="243" spans="5:9" ht="18" customHeight="1" x14ac:dyDescent="0.3">
      <c r="F243" s="11" t="s">
        <v>1816</v>
      </c>
    </row>
    <row r="244" spans="5:9" ht="18" customHeight="1" x14ac:dyDescent="0.3">
      <c r="F244" s="11" t="s">
        <v>1817</v>
      </c>
    </row>
    <row r="245" spans="5:9" ht="18" customHeight="1" x14ac:dyDescent="0.3">
      <c r="F245" s="11" t="s">
        <v>1818</v>
      </c>
    </row>
    <row r="246" spans="5:9" ht="18" customHeight="1" x14ac:dyDescent="0.3">
      <c r="F246" s="13" t="s">
        <v>1819</v>
      </c>
    </row>
    <row r="247" spans="5:9" ht="18" customHeight="1" x14ac:dyDescent="0.3">
      <c r="F247" s="11" t="s">
        <v>1820</v>
      </c>
    </row>
    <row r="251" spans="5:9" ht="18" customHeight="1" x14ac:dyDescent="0.3">
      <c r="F251" t="s">
        <v>1788</v>
      </c>
    </row>
    <row r="252" spans="5:9" ht="18" customHeight="1" x14ac:dyDescent="0.3">
      <c r="F252" t="s">
        <v>1789</v>
      </c>
    </row>
    <row r="254" spans="5:9" ht="18" customHeight="1" x14ac:dyDescent="0.3">
      <c r="F254" t="s">
        <v>1790</v>
      </c>
    </row>
    <row r="256" spans="5:9" ht="18" customHeight="1" x14ac:dyDescent="0.3">
      <c r="E256" s="9" t="s">
        <v>1791</v>
      </c>
      <c r="F256" s="9"/>
      <c r="G256" s="9"/>
      <c r="H256" s="9"/>
      <c r="I256" s="9"/>
    </row>
    <row r="258" spans="6:6" ht="18" customHeight="1" x14ac:dyDescent="0.3">
      <c r="F258" s="11" t="s">
        <v>1792</v>
      </c>
    </row>
    <row r="259" spans="6:6" ht="18" customHeight="1" x14ac:dyDescent="0.3">
      <c r="F259" s="11" t="s">
        <v>196</v>
      </c>
    </row>
    <row r="260" spans="6:6" ht="18" customHeight="1" x14ac:dyDescent="0.3">
      <c r="F260" s="13" t="s">
        <v>1807</v>
      </c>
    </row>
    <row r="261" spans="6:6" ht="18" customHeight="1" x14ac:dyDescent="0.3">
      <c r="F261" s="11" t="s">
        <v>1793</v>
      </c>
    </row>
    <row r="262" spans="6:6" ht="18" customHeight="1" x14ac:dyDescent="0.3">
      <c r="F262" s="13" t="s">
        <v>197</v>
      </c>
    </row>
    <row r="263" spans="6:6" ht="18" customHeight="1" x14ac:dyDescent="0.3">
      <c r="F263" s="12" t="s">
        <v>1794</v>
      </c>
    </row>
    <row r="264" spans="6:6" ht="18" customHeight="1" x14ac:dyDescent="0.3">
      <c r="F264" s="12" t="s">
        <v>1795</v>
      </c>
    </row>
    <row r="265" spans="6:6" ht="18" customHeight="1" x14ac:dyDescent="0.3">
      <c r="F265" s="13" t="s">
        <v>1796</v>
      </c>
    </row>
    <row r="266" spans="6:6" ht="18" customHeight="1" x14ac:dyDescent="0.3">
      <c r="F266" s="12" t="s">
        <v>1797</v>
      </c>
    </row>
    <row r="267" spans="6:6" ht="18" customHeight="1" x14ac:dyDescent="0.3">
      <c r="F267" s="13" t="s">
        <v>1798</v>
      </c>
    </row>
    <row r="268" spans="6:6" ht="18" customHeight="1" x14ac:dyDescent="0.3">
      <c r="F268" s="13" t="s">
        <v>1799</v>
      </c>
    </row>
    <row r="269" spans="6:6" ht="18" customHeight="1" x14ac:dyDescent="0.3">
      <c r="F269" s="13" t="s">
        <v>1800</v>
      </c>
    </row>
    <row r="270" spans="6:6" ht="18" customHeight="1" x14ac:dyDescent="0.3">
      <c r="F270" s="13" t="s">
        <v>1801</v>
      </c>
    </row>
    <row r="271" spans="6:6" ht="18" customHeight="1" x14ac:dyDescent="0.3">
      <c r="F271" s="13" t="s">
        <v>1802</v>
      </c>
    </row>
    <row r="272" spans="6:6" ht="18" customHeight="1" x14ac:dyDescent="0.3">
      <c r="F272" s="13" t="s">
        <v>1803</v>
      </c>
    </row>
    <row r="273" spans="5:11" ht="18" customHeight="1" x14ac:dyDescent="0.3">
      <c r="F273" s="13" t="s">
        <v>1804</v>
      </c>
    </row>
    <row r="274" spans="5:11" ht="18" customHeight="1" x14ac:dyDescent="0.3">
      <c r="F274" s="13" t="s">
        <v>1805</v>
      </c>
    </row>
    <row r="275" spans="5:11" ht="18" customHeight="1" x14ac:dyDescent="0.3">
      <c r="F275" s="13" t="s">
        <v>1806</v>
      </c>
    </row>
    <row r="276" spans="5:11" ht="18" customHeight="1" x14ac:dyDescent="0.3">
      <c r="F276" s="28" t="s">
        <v>506</v>
      </c>
    </row>
    <row r="277" spans="5:11" ht="18" customHeight="1" x14ac:dyDescent="0.3">
      <c r="F277" s="28" t="s">
        <v>1808</v>
      </c>
    </row>
    <row r="278" spans="5:11" ht="18" customHeight="1" x14ac:dyDescent="0.3">
      <c r="F278" s="28" t="s">
        <v>1809</v>
      </c>
    </row>
    <row r="279" spans="5:11" ht="18" customHeight="1" x14ac:dyDescent="0.3">
      <c r="F279" s="28" t="s">
        <v>1810</v>
      </c>
      <c r="H279" s="26"/>
      <c r="I279" s="26"/>
      <c r="J279" s="26"/>
      <c r="K279" s="26"/>
    </row>
    <row r="280" spans="5:11" ht="18" customHeight="1" x14ac:dyDescent="0.3">
      <c r="F280" s="28" t="s">
        <v>1811</v>
      </c>
    </row>
    <row r="281" spans="5:11" ht="18" customHeight="1" x14ac:dyDescent="0.3">
      <c r="F281" s="28" t="s">
        <v>1812</v>
      </c>
    </row>
    <row r="282" spans="5:11" ht="18" customHeight="1" x14ac:dyDescent="0.3">
      <c r="F282" s="11" t="s">
        <v>1813</v>
      </c>
    </row>
    <row r="283" spans="5:11" ht="18" customHeight="1" x14ac:dyDescent="0.3">
      <c r="F283" s="13" t="s">
        <v>1814</v>
      </c>
    </row>
    <row r="284" spans="5:11" ht="18" customHeight="1" x14ac:dyDescent="0.3">
      <c r="F284" s="13" t="s">
        <v>1717</v>
      </c>
    </row>
    <row r="285" spans="5:11" ht="18" customHeight="1" x14ac:dyDescent="0.3">
      <c r="F285" s="13" t="s">
        <v>1815</v>
      </c>
    </row>
    <row r="288" spans="5:11" ht="18" customHeight="1" x14ac:dyDescent="0.3">
      <c r="E288" s="9" t="s">
        <v>1821</v>
      </c>
      <c r="F288" s="9"/>
      <c r="G288" s="9"/>
      <c r="H288" s="9"/>
    </row>
    <row r="289" spans="6:12" ht="18" customHeight="1" x14ac:dyDescent="0.3">
      <c r="F289" t="s">
        <v>1823</v>
      </c>
    </row>
    <row r="291" spans="6:12" ht="18" customHeight="1" x14ac:dyDescent="0.3">
      <c r="F291" s="11" t="s">
        <v>1816</v>
      </c>
    </row>
    <row r="292" spans="6:12" ht="18" customHeight="1" x14ac:dyDescent="0.3">
      <c r="F292" s="11" t="s">
        <v>1817</v>
      </c>
    </row>
    <row r="293" spans="6:12" ht="18" customHeight="1" x14ac:dyDescent="0.3">
      <c r="F293" s="11" t="s">
        <v>1818</v>
      </c>
    </row>
    <row r="294" spans="6:12" ht="18" customHeight="1" x14ac:dyDescent="0.3">
      <c r="F294" s="13" t="s">
        <v>1819</v>
      </c>
    </row>
    <row r="295" spans="6:12" ht="18" customHeight="1" x14ac:dyDescent="0.3">
      <c r="F295" s="60" t="s">
        <v>1822</v>
      </c>
      <c r="G295" s="15"/>
      <c r="H295" s="15"/>
      <c r="I295" s="15"/>
      <c r="J295" s="15"/>
      <c r="K295" s="15"/>
      <c r="L295" s="15"/>
    </row>
    <row r="296" spans="6:12" ht="18" customHeight="1" x14ac:dyDescent="0.3">
      <c r="F296" s="11" t="s">
        <v>1820</v>
      </c>
    </row>
    <row r="298" spans="6:12" ht="18" customHeight="1" x14ac:dyDescent="0.3">
      <c r="F298" s="12" t="s">
        <v>1824</v>
      </c>
    </row>
    <row r="299" spans="6:12" ht="18" customHeight="1" x14ac:dyDescent="0.3">
      <c r="F299" s="11" t="s">
        <v>1825</v>
      </c>
    </row>
    <row r="300" spans="6:12" ht="18" customHeight="1" x14ac:dyDescent="0.3">
      <c r="F300" s="11" t="s">
        <v>196</v>
      </c>
    </row>
    <row r="301" spans="6:12" ht="18" customHeight="1" x14ac:dyDescent="0.3">
      <c r="F301" s="13" t="s">
        <v>1786</v>
      </c>
    </row>
    <row r="302" spans="6:12" ht="18" customHeight="1" x14ac:dyDescent="0.3">
      <c r="F302" s="13" t="s">
        <v>1838</v>
      </c>
    </row>
    <row r="303" spans="6:12" ht="18" customHeight="1" x14ac:dyDescent="0.3">
      <c r="F303" s="11" t="s">
        <v>1826</v>
      </c>
    </row>
    <row r="304" spans="6:12" ht="18" customHeight="1" x14ac:dyDescent="0.3">
      <c r="F304" s="13" t="s">
        <v>197</v>
      </c>
    </row>
    <row r="305" spans="6:19" ht="18" customHeight="1" x14ac:dyDescent="0.3">
      <c r="F305" s="13" t="s">
        <v>1827</v>
      </c>
    </row>
    <row r="306" spans="6:19" ht="18" customHeight="1" x14ac:dyDescent="0.3">
      <c r="F306" s="12" t="s">
        <v>1828</v>
      </c>
    </row>
    <row r="307" spans="6:19" ht="18" customHeight="1" x14ac:dyDescent="0.3">
      <c r="F307" s="13" t="s">
        <v>1829</v>
      </c>
    </row>
    <row r="308" spans="6:19" ht="18" customHeight="1" x14ac:dyDescent="0.3">
      <c r="F308" s="13" t="s">
        <v>1830</v>
      </c>
    </row>
    <row r="309" spans="6:19" ht="18" customHeight="1" x14ac:dyDescent="0.3">
      <c r="F309" s="13" t="s">
        <v>1831</v>
      </c>
    </row>
    <row r="310" spans="6:19" ht="18" customHeight="1" x14ac:dyDescent="0.3">
      <c r="F310" s="61" t="s">
        <v>1832</v>
      </c>
      <c r="G310" s="26"/>
      <c r="H310" s="26"/>
      <c r="I310" s="26"/>
      <c r="J310" s="26"/>
      <c r="K310" s="26"/>
      <c r="L310" s="26"/>
      <c r="N310" s="15" t="s">
        <v>1839</v>
      </c>
      <c r="O310" s="15"/>
      <c r="P310" s="15"/>
      <c r="Q310" s="15"/>
      <c r="R310" s="15"/>
      <c r="S310" t="s">
        <v>1840</v>
      </c>
    </row>
    <row r="311" spans="6:19" ht="18" customHeight="1" x14ac:dyDescent="0.3">
      <c r="F311" s="29" t="s">
        <v>1833</v>
      </c>
      <c r="G311" s="26"/>
      <c r="H311" s="26"/>
      <c r="I311" s="26"/>
      <c r="J311" s="26"/>
      <c r="K311" s="26"/>
      <c r="L311" s="26"/>
    </row>
    <row r="312" spans="6:19" ht="18" customHeight="1" x14ac:dyDescent="0.3">
      <c r="F312" s="45" t="s">
        <v>1834</v>
      </c>
      <c r="G312" s="26"/>
      <c r="H312" s="26"/>
      <c r="I312" s="26"/>
      <c r="J312" s="26"/>
      <c r="K312" s="26"/>
      <c r="L312" s="26"/>
    </row>
    <row r="313" spans="6:19" ht="18" customHeight="1" x14ac:dyDescent="0.3">
      <c r="F313" s="45" t="s">
        <v>1835</v>
      </c>
      <c r="G313" s="26"/>
      <c r="H313" s="26"/>
      <c r="I313" s="26"/>
      <c r="J313" s="26"/>
      <c r="K313" s="26"/>
      <c r="L313" s="26"/>
    </row>
    <row r="314" spans="6:19" ht="18" customHeight="1" x14ac:dyDescent="0.3">
      <c r="F314" s="45" t="s">
        <v>1836</v>
      </c>
      <c r="G314" s="26"/>
      <c r="H314" s="26"/>
      <c r="I314" s="26"/>
      <c r="J314" s="26"/>
      <c r="K314" s="26"/>
      <c r="L314" s="26"/>
    </row>
    <row r="315" spans="6:19" ht="18" customHeight="1" x14ac:dyDescent="0.3">
      <c r="F315" s="28" t="s">
        <v>1837</v>
      </c>
    </row>
    <row r="316" spans="6:19" ht="18" customHeight="1" x14ac:dyDescent="0.3">
      <c r="F316" s="13" t="s">
        <v>1827</v>
      </c>
    </row>
    <row r="317" spans="6:19" ht="18" customHeight="1" x14ac:dyDescent="0.3">
      <c r="F317" s="12" t="s">
        <v>1828</v>
      </c>
    </row>
    <row r="318" spans="6:19" ht="18" customHeight="1" x14ac:dyDescent="0.3">
      <c r="F318" s="13" t="s">
        <v>1829</v>
      </c>
    </row>
    <row r="319" spans="6:19" ht="18" customHeight="1" x14ac:dyDescent="0.3">
      <c r="F319" s="13" t="s">
        <v>1830</v>
      </c>
    </row>
    <row r="321" spans="5:16" ht="18" customHeight="1" x14ac:dyDescent="0.3">
      <c r="E321" s="15" t="s">
        <v>1841</v>
      </c>
      <c r="F321" s="15"/>
    </row>
    <row r="322" spans="5:16" ht="18" customHeight="1" x14ac:dyDescent="0.3">
      <c r="F322" t="s">
        <v>1842</v>
      </c>
    </row>
    <row r="323" spans="5:16" ht="18" customHeight="1" x14ac:dyDescent="0.3">
      <c r="F323" t="s">
        <v>1843</v>
      </c>
    </row>
    <row r="324" spans="5:16" ht="18" customHeight="1" x14ac:dyDescent="0.3">
      <c r="F324" t="s">
        <v>1844</v>
      </c>
    </row>
    <row r="327" spans="5:16" ht="18" customHeight="1" x14ac:dyDescent="0.3">
      <c r="F327" t="s">
        <v>1845</v>
      </c>
    </row>
    <row r="330" spans="5:16" ht="18" customHeight="1" x14ac:dyDescent="0.3">
      <c r="F330" s="9" t="s">
        <v>1846</v>
      </c>
      <c r="G330" s="9"/>
    </row>
    <row r="331" spans="5:16" ht="18" customHeight="1" x14ac:dyDescent="0.3">
      <c r="G331" t="s">
        <v>1847</v>
      </c>
    </row>
    <row r="333" spans="5:16" ht="18" customHeight="1" x14ac:dyDescent="0.3">
      <c r="G333" s="11" t="s">
        <v>1816</v>
      </c>
    </row>
    <row r="334" spans="5:16" ht="18" customHeight="1" x14ac:dyDescent="0.3">
      <c r="G334" s="11" t="s">
        <v>1817</v>
      </c>
    </row>
    <row r="335" spans="5:16" ht="18" customHeight="1" x14ac:dyDescent="0.3">
      <c r="G335" s="11" t="s">
        <v>1818</v>
      </c>
    </row>
    <row r="336" spans="5:16" ht="18" customHeight="1" x14ac:dyDescent="0.3">
      <c r="G336" s="62" t="s">
        <v>1850</v>
      </c>
      <c r="H336" s="10"/>
      <c r="I336" s="10"/>
      <c r="J336" s="10"/>
      <c r="K336" s="10"/>
      <c r="L336" s="10"/>
      <c r="M336" s="10"/>
      <c r="N336" t="s">
        <v>1848</v>
      </c>
      <c r="P336" s="16" t="s">
        <v>1849</v>
      </c>
    </row>
    <row r="337" spans="7:16" ht="18" customHeight="1" x14ac:dyDescent="0.3">
      <c r="G337" s="42" t="s">
        <v>1822</v>
      </c>
      <c r="H337" s="35"/>
      <c r="I337" s="35"/>
      <c r="J337" s="35"/>
      <c r="K337" s="35"/>
      <c r="L337" s="35"/>
      <c r="M337" s="35"/>
      <c r="P337" t="s">
        <v>1851</v>
      </c>
    </row>
    <row r="338" spans="7:16" ht="18" customHeight="1" x14ac:dyDescent="0.3">
      <c r="G338" s="11" t="s">
        <v>1820</v>
      </c>
      <c r="P338" t="s">
        <v>1852</v>
      </c>
    </row>
    <row r="360" spans="7:8" ht="18" customHeight="1" x14ac:dyDescent="0.3">
      <c r="G360" t="s">
        <v>1853</v>
      </c>
    </row>
    <row r="362" spans="7:8" ht="18" customHeight="1" x14ac:dyDescent="0.3">
      <c r="H362" s="11" t="s">
        <v>1854</v>
      </c>
    </row>
    <row r="363" spans="7:8" ht="18" customHeight="1" x14ac:dyDescent="0.3">
      <c r="H363" s="11" t="s">
        <v>196</v>
      </c>
    </row>
    <row r="364" spans="7:8" ht="18" customHeight="1" x14ac:dyDescent="0.3">
      <c r="H364" s="13" t="s">
        <v>1855</v>
      </c>
    </row>
    <row r="365" spans="7:8" ht="18" customHeight="1" x14ac:dyDescent="0.3">
      <c r="H365" s="13" t="s">
        <v>671</v>
      </c>
    </row>
    <row r="366" spans="7:8" ht="18" customHeight="1" x14ac:dyDescent="0.3">
      <c r="H366" s="11" t="s">
        <v>1856</v>
      </c>
    </row>
    <row r="367" spans="7:8" ht="18" customHeight="1" x14ac:dyDescent="0.3">
      <c r="H367" s="11" t="s">
        <v>196</v>
      </c>
    </row>
    <row r="368" spans="7:8" ht="18" customHeight="1" x14ac:dyDescent="0.3">
      <c r="H368" s="13" t="s">
        <v>1786</v>
      </c>
    </row>
    <row r="369" spans="7:19" ht="18" customHeight="1" x14ac:dyDescent="0.3">
      <c r="H369" s="13" t="s">
        <v>671</v>
      </c>
    </row>
    <row r="370" spans="7:19" ht="18" customHeight="1" x14ac:dyDescent="0.3">
      <c r="H370" s="11" t="s">
        <v>1857</v>
      </c>
    </row>
    <row r="371" spans="7:19" ht="18" customHeight="1" x14ac:dyDescent="0.3">
      <c r="H371" s="11" t="s">
        <v>196</v>
      </c>
    </row>
    <row r="372" spans="7:19" ht="18" customHeight="1" x14ac:dyDescent="0.3">
      <c r="H372" s="11" t="s">
        <v>1793</v>
      </c>
    </row>
    <row r="373" spans="7:19" ht="18" customHeight="1" x14ac:dyDescent="0.3">
      <c r="H373" s="13" t="s">
        <v>197</v>
      </c>
    </row>
    <row r="374" spans="7:19" ht="18" customHeight="1" x14ac:dyDescent="0.3">
      <c r="H374" s="13" t="s">
        <v>1858</v>
      </c>
    </row>
    <row r="375" spans="7:19" ht="18" customHeight="1" x14ac:dyDescent="0.3">
      <c r="H375" s="12" t="s">
        <v>1859</v>
      </c>
    </row>
    <row r="376" spans="7:19" ht="18" customHeight="1" x14ac:dyDescent="0.3">
      <c r="G376">
        <v>2</v>
      </c>
      <c r="H376" s="13" t="s">
        <v>1860</v>
      </c>
      <c r="I376" s="57"/>
      <c r="J376" s="57"/>
      <c r="K376" s="57"/>
      <c r="L376" s="57"/>
      <c r="M376" s="57"/>
      <c r="N376" s="57"/>
      <c r="O376" s="57"/>
      <c r="P376" s="57"/>
      <c r="S376" s="12" t="s">
        <v>1873</v>
      </c>
    </row>
    <row r="377" spans="7:19" ht="18" customHeight="1" x14ac:dyDescent="0.3">
      <c r="G377">
        <v>2</v>
      </c>
      <c r="H377" s="13" t="s">
        <v>1861</v>
      </c>
      <c r="I377" s="10"/>
      <c r="J377" s="10"/>
      <c r="K377" s="10"/>
      <c r="L377" s="10"/>
      <c r="M377" s="10"/>
      <c r="N377" s="10"/>
      <c r="O377" s="10"/>
      <c r="P377" s="10"/>
      <c r="S377" s="12" t="s">
        <v>1874</v>
      </c>
    </row>
    <row r="378" spans="7:19" ht="18" customHeight="1" x14ac:dyDescent="0.3">
      <c r="G378">
        <v>2</v>
      </c>
      <c r="H378" s="13" t="s">
        <v>1862</v>
      </c>
      <c r="I378" s="57"/>
      <c r="J378" s="57"/>
      <c r="K378" s="57"/>
      <c r="L378" s="57"/>
      <c r="M378" s="57"/>
      <c r="N378" s="57"/>
      <c r="O378" s="57"/>
      <c r="P378" s="57"/>
      <c r="S378" s="12" t="s">
        <v>1875</v>
      </c>
    </row>
    <row r="379" spans="7:19" ht="18" customHeight="1" x14ac:dyDescent="0.3">
      <c r="G379">
        <v>1</v>
      </c>
      <c r="H379" s="13" t="s">
        <v>1876</v>
      </c>
      <c r="I379" s="10"/>
      <c r="J379" s="10"/>
      <c r="K379" s="10"/>
      <c r="L379" s="10"/>
      <c r="M379" s="10"/>
      <c r="N379" s="10"/>
      <c r="O379" s="10"/>
      <c r="P379" s="10"/>
    </row>
    <row r="380" spans="7:19" ht="18" customHeight="1" x14ac:dyDescent="0.3">
      <c r="G380">
        <v>2</v>
      </c>
      <c r="H380" s="13" t="s">
        <v>1864</v>
      </c>
    </row>
    <row r="381" spans="7:19" ht="18" customHeight="1" x14ac:dyDescent="0.3">
      <c r="G381">
        <v>2</v>
      </c>
      <c r="H381" s="13" t="s">
        <v>1865</v>
      </c>
    </row>
    <row r="382" spans="7:19" ht="18" customHeight="1" x14ac:dyDescent="0.3">
      <c r="G382">
        <v>2</v>
      </c>
      <c r="H382" s="13" t="s">
        <v>1866</v>
      </c>
    </row>
    <row r="383" spans="7:19" ht="18" customHeight="1" x14ac:dyDescent="0.3">
      <c r="G383">
        <v>1</v>
      </c>
      <c r="H383" s="13" t="s">
        <v>1867</v>
      </c>
    </row>
    <row r="384" spans="7:19" ht="18" customHeight="1" x14ac:dyDescent="0.3">
      <c r="H384" s="13" t="s">
        <v>1868</v>
      </c>
    </row>
    <row r="385" spans="7:16" ht="18" customHeight="1" x14ac:dyDescent="0.3">
      <c r="H385" s="13" t="s">
        <v>1869</v>
      </c>
    </row>
    <row r="386" spans="7:16" ht="18" customHeight="1" x14ac:dyDescent="0.3">
      <c r="H386" s="13" t="s">
        <v>1870</v>
      </c>
    </row>
    <row r="387" spans="7:16" ht="18" customHeight="1" x14ac:dyDescent="0.3">
      <c r="H387" s="13" t="s">
        <v>1871</v>
      </c>
    </row>
    <row r="388" spans="7:16" ht="18" customHeight="1" x14ac:dyDescent="0.3">
      <c r="G388">
        <v>3</v>
      </c>
      <c r="H388" s="13" t="s">
        <v>1872</v>
      </c>
      <c r="I388" s="21"/>
      <c r="J388" s="21"/>
      <c r="K388" s="21"/>
      <c r="L388" s="21"/>
      <c r="M388" s="21"/>
      <c r="N388" s="21"/>
      <c r="O388" s="21"/>
      <c r="P388" s="21"/>
    </row>
    <row r="392" spans="7:16" ht="18" customHeight="1" x14ac:dyDescent="0.3">
      <c r="G392" s="11" t="s">
        <v>1854</v>
      </c>
    </row>
    <row r="393" spans="7:16" ht="18" customHeight="1" x14ac:dyDescent="0.3">
      <c r="G393" s="11" t="s">
        <v>196</v>
      </c>
    </row>
    <row r="394" spans="7:16" ht="18" customHeight="1" x14ac:dyDescent="0.3">
      <c r="G394" s="13" t="s">
        <v>1877</v>
      </c>
    </row>
    <row r="395" spans="7:16" ht="18" customHeight="1" x14ac:dyDescent="0.3">
      <c r="G395" s="11" t="s">
        <v>214</v>
      </c>
    </row>
    <row r="396" spans="7:16" ht="18" customHeight="1" x14ac:dyDescent="0.3">
      <c r="G396" s="13" t="s">
        <v>197</v>
      </c>
    </row>
    <row r="397" spans="7:16" ht="18" customHeight="1" x14ac:dyDescent="0.3">
      <c r="G397" s="13" t="s">
        <v>1858</v>
      </c>
    </row>
    <row r="398" spans="7:16" ht="18" customHeight="1" x14ac:dyDescent="0.3">
      <c r="G398" s="12" t="s">
        <v>1859</v>
      </c>
    </row>
    <row r="399" spans="7:16" ht="18" customHeight="1" x14ac:dyDescent="0.3">
      <c r="G399" s="13" t="s">
        <v>1860</v>
      </c>
    </row>
    <row r="400" spans="7:16" ht="18" customHeight="1" x14ac:dyDescent="0.3">
      <c r="G400" s="13" t="s">
        <v>1861</v>
      </c>
    </row>
    <row r="401" spans="7:9" ht="18" customHeight="1" x14ac:dyDescent="0.3">
      <c r="G401" s="13" t="s">
        <v>1862</v>
      </c>
    </row>
    <row r="402" spans="7:9" ht="18" customHeight="1" x14ac:dyDescent="0.3">
      <c r="G402" s="13" t="s">
        <v>1863</v>
      </c>
    </row>
    <row r="403" spans="7:9" ht="18" customHeight="1" x14ac:dyDescent="0.3">
      <c r="G403" s="13" t="s">
        <v>1864</v>
      </c>
    </row>
    <row r="404" spans="7:9" ht="18" customHeight="1" x14ac:dyDescent="0.3">
      <c r="G404" s="13" t="s">
        <v>1865</v>
      </c>
    </row>
    <row r="405" spans="7:9" ht="18" customHeight="1" x14ac:dyDescent="0.3">
      <c r="G405" s="13" t="s">
        <v>1866</v>
      </c>
    </row>
    <row r="406" spans="7:9" ht="18" customHeight="1" x14ac:dyDescent="0.3">
      <c r="G406" s="13" t="s">
        <v>1867</v>
      </c>
    </row>
    <row r="407" spans="7:9" ht="18" customHeight="1" x14ac:dyDescent="0.3">
      <c r="G407" s="13" t="s">
        <v>1868</v>
      </c>
    </row>
    <row r="408" spans="7:9" ht="18" customHeight="1" x14ac:dyDescent="0.3">
      <c r="G408" s="13" t="s">
        <v>1869</v>
      </c>
    </row>
    <row r="409" spans="7:9" ht="18" customHeight="1" x14ac:dyDescent="0.3">
      <c r="G409" s="13" t="s">
        <v>1870</v>
      </c>
    </row>
    <row r="410" spans="7:9" ht="18" customHeight="1" x14ac:dyDescent="0.3">
      <c r="G410" s="13" t="s">
        <v>1871</v>
      </c>
    </row>
    <row r="411" spans="7:9" ht="18" customHeight="1" x14ac:dyDescent="0.3">
      <c r="G411" s="13" t="s">
        <v>1872</v>
      </c>
    </row>
    <row r="414" spans="7:9" ht="18" customHeight="1" x14ac:dyDescent="0.3">
      <c r="G414" s="30" t="s">
        <v>1878</v>
      </c>
      <c r="H414" s="9"/>
      <c r="I414" s="9"/>
    </row>
    <row r="415" spans="7:9" ht="18" customHeight="1" x14ac:dyDescent="0.3">
      <c r="H415" t="s">
        <v>1879</v>
      </c>
    </row>
    <row r="417" spans="8:9" ht="18" customHeight="1" x14ac:dyDescent="0.3">
      <c r="I417" t="s">
        <v>1880</v>
      </c>
    </row>
    <row r="419" spans="8:9" ht="18" customHeight="1" x14ac:dyDescent="0.3">
      <c r="H419" t="s">
        <v>1881</v>
      </c>
    </row>
    <row r="420" spans="8:9" ht="18" customHeight="1" x14ac:dyDescent="0.3">
      <c r="H420" t="s">
        <v>1882</v>
      </c>
    </row>
    <row r="422" spans="8:9" ht="18" customHeight="1" x14ac:dyDescent="0.3">
      <c r="H422" s="28" t="s">
        <v>1883</v>
      </c>
    </row>
    <row r="423" spans="8:9" ht="18" customHeight="1" x14ac:dyDescent="0.3">
      <c r="H423" s="28" t="s">
        <v>1884</v>
      </c>
    </row>
    <row r="424" spans="8:9" ht="18" customHeight="1" x14ac:dyDescent="0.3">
      <c r="H424" s="28" t="s">
        <v>1885</v>
      </c>
    </row>
    <row r="425" spans="8:9" ht="18" customHeight="1" x14ac:dyDescent="0.3">
      <c r="H425" s="28" t="s">
        <v>1886</v>
      </c>
    </row>
    <row r="426" spans="8:9" ht="18" customHeight="1" x14ac:dyDescent="0.3">
      <c r="H426" s="28" t="s">
        <v>1887</v>
      </c>
    </row>
    <row r="427" spans="8:9" ht="18" customHeight="1" x14ac:dyDescent="0.3">
      <c r="H427" s="28" t="s">
        <v>1888</v>
      </c>
    </row>
    <row r="428" spans="8:9" ht="18" customHeight="1" x14ac:dyDescent="0.3">
      <c r="H428" s="28" t="s">
        <v>1889</v>
      </c>
    </row>
    <row r="429" spans="8:9" ht="18" customHeight="1" x14ac:dyDescent="0.3">
      <c r="H429" s="28" t="s">
        <v>1890</v>
      </c>
    </row>
    <row r="430" spans="8:9" ht="18" customHeight="1" x14ac:dyDescent="0.3">
      <c r="H430" s="28" t="s">
        <v>1891</v>
      </c>
    </row>
    <row r="431" spans="8:9" ht="18" customHeight="1" x14ac:dyDescent="0.3">
      <c r="H431" s="28" t="s">
        <v>1892</v>
      </c>
    </row>
    <row r="432" spans="8:9" ht="18" customHeight="1" x14ac:dyDescent="0.3">
      <c r="H432" s="28" t="s">
        <v>1893</v>
      </c>
    </row>
    <row r="433" spans="8:8" ht="18" customHeight="1" x14ac:dyDescent="0.3">
      <c r="H433" s="28" t="s">
        <v>1894</v>
      </c>
    </row>
    <row r="434" spans="8:8" ht="18" customHeight="1" x14ac:dyDescent="0.3">
      <c r="H434" s="13" t="s">
        <v>1895</v>
      </c>
    </row>
    <row r="435" spans="8:8" ht="18" customHeight="1" x14ac:dyDescent="0.3">
      <c r="H435" s="28" t="s">
        <v>1896</v>
      </c>
    </row>
    <row r="436" spans="8:8" ht="18" customHeight="1" x14ac:dyDescent="0.3">
      <c r="H436" s="28" t="s">
        <v>1897</v>
      </c>
    </row>
    <row r="437" spans="8:8" ht="18" customHeight="1" x14ac:dyDescent="0.3">
      <c r="H437" s="13" t="s">
        <v>1898</v>
      </c>
    </row>
    <row r="438" spans="8:8" ht="18" customHeight="1" x14ac:dyDescent="0.3">
      <c r="H438" s="12" t="s">
        <v>71</v>
      </c>
    </row>
    <row r="439" spans="8:8" ht="18" customHeight="1" x14ac:dyDescent="0.3">
      <c r="H439" s="13" t="s">
        <v>1899</v>
      </c>
    </row>
    <row r="440" spans="8:8" ht="18" customHeight="1" x14ac:dyDescent="0.3">
      <c r="H440" s="12" t="s">
        <v>1900</v>
      </c>
    </row>
    <row r="441" spans="8:8" ht="18" customHeight="1" x14ac:dyDescent="0.3">
      <c r="H441" s="63" t="s">
        <v>1901</v>
      </c>
    </row>
    <row r="442" spans="8:8" ht="18" customHeight="1" x14ac:dyDescent="0.3">
      <c r="H442" s="12" t="s">
        <v>1900</v>
      </c>
    </row>
    <row r="443" spans="8:8" ht="18" customHeight="1" x14ac:dyDescent="0.3">
      <c r="H443" s="63" t="s">
        <v>1902</v>
      </c>
    </row>
    <row r="444" spans="8:8" ht="18" customHeight="1" x14ac:dyDescent="0.3">
      <c r="H444" s="63" t="s">
        <v>1903</v>
      </c>
    </row>
    <row r="445" spans="8:8" ht="18" customHeight="1" x14ac:dyDescent="0.3">
      <c r="H445" s="63" t="s">
        <v>1904</v>
      </c>
    </row>
    <row r="446" spans="8:8" ht="18" customHeight="1" x14ac:dyDescent="0.3">
      <c r="H446" s="63" t="s">
        <v>1905</v>
      </c>
    </row>
    <row r="447" spans="8:8" ht="18" customHeight="1" x14ac:dyDescent="0.3">
      <c r="H447" s="63" t="s">
        <v>1906</v>
      </c>
    </row>
    <row r="448" spans="8:8" ht="18" customHeight="1" x14ac:dyDescent="0.3">
      <c r="H448" s="63" t="s">
        <v>1907</v>
      </c>
    </row>
    <row r="449" spans="8:8" ht="18" customHeight="1" x14ac:dyDescent="0.3">
      <c r="H449" s="63" t="s">
        <v>1908</v>
      </c>
    </row>
    <row r="450" spans="8:8" ht="18" customHeight="1" x14ac:dyDescent="0.3">
      <c r="H450" s="63" t="s">
        <v>1909</v>
      </c>
    </row>
    <row r="451" spans="8:8" ht="18" customHeight="1" x14ac:dyDescent="0.3">
      <c r="H451" s="63" t="s">
        <v>1910</v>
      </c>
    </row>
    <row r="452" spans="8:8" ht="18" customHeight="1" x14ac:dyDescent="0.3">
      <c r="H452" s="12" t="s">
        <v>1900</v>
      </c>
    </row>
    <row r="453" spans="8:8" ht="18" customHeight="1" x14ac:dyDescent="0.3">
      <c r="H453" s="13" t="s">
        <v>1911</v>
      </c>
    </row>
    <row r="454" spans="8:8" ht="18" customHeight="1" x14ac:dyDescent="0.3">
      <c r="H454" s="12" t="s">
        <v>1912</v>
      </c>
    </row>
    <row r="455" spans="8:8" ht="18" customHeight="1" x14ac:dyDescent="0.3">
      <c r="H455" s="13" t="s">
        <v>1913</v>
      </c>
    </row>
    <row r="456" spans="8:8" ht="18" customHeight="1" x14ac:dyDescent="0.3">
      <c r="H456" s="28" t="s">
        <v>1914</v>
      </c>
    </row>
    <row r="460" spans="8:8" ht="18" customHeight="1" x14ac:dyDescent="0.3">
      <c r="H460" s="28" t="s">
        <v>1915</v>
      </c>
    </row>
    <row r="461" spans="8:8" ht="18" customHeight="1" x14ac:dyDescent="0.3">
      <c r="H461" s="28" t="s">
        <v>1916</v>
      </c>
    </row>
    <row r="462" spans="8:8" ht="18" customHeight="1" x14ac:dyDescent="0.3">
      <c r="H462" s="13" t="s">
        <v>1898</v>
      </c>
    </row>
    <row r="463" spans="8:8" ht="18" customHeight="1" x14ac:dyDescent="0.3">
      <c r="H463" s="12" t="s">
        <v>71</v>
      </c>
    </row>
    <row r="464" spans="8:8" ht="18" customHeight="1" x14ac:dyDescent="0.3">
      <c r="H464" s="13" t="s">
        <v>1917</v>
      </c>
    </row>
    <row r="465" spans="8:8" ht="18" customHeight="1" x14ac:dyDescent="0.3">
      <c r="H465" s="12" t="s">
        <v>1900</v>
      </c>
    </row>
    <row r="466" spans="8:8" ht="18" customHeight="1" x14ac:dyDescent="0.3">
      <c r="H466" s="63" t="s">
        <v>1901</v>
      </c>
    </row>
    <row r="467" spans="8:8" ht="18" customHeight="1" x14ac:dyDescent="0.3">
      <c r="H467" s="12" t="s">
        <v>1900</v>
      </c>
    </row>
    <row r="468" spans="8:8" ht="18" customHeight="1" x14ac:dyDescent="0.3">
      <c r="H468" s="63" t="s">
        <v>1918</v>
      </c>
    </row>
    <row r="469" spans="8:8" ht="18" customHeight="1" x14ac:dyDescent="0.3">
      <c r="H469" s="63" t="s">
        <v>1919</v>
      </c>
    </row>
    <row r="470" spans="8:8" ht="18" customHeight="1" x14ac:dyDescent="0.3">
      <c r="H470" s="63" t="s">
        <v>1920</v>
      </c>
    </row>
    <row r="471" spans="8:8" ht="18" customHeight="1" x14ac:dyDescent="0.3">
      <c r="H471" s="12" t="s">
        <v>1900</v>
      </c>
    </row>
    <row r="472" spans="8:8" ht="18" customHeight="1" x14ac:dyDescent="0.3">
      <c r="H472" s="13" t="s">
        <v>1911</v>
      </c>
    </row>
    <row r="473" spans="8:8" ht="18" customHeight="1" x14ac:dyDescent="0.3">
      <c r="H473" s="12" t="s">
        <v>1912</v>
      </c>
    </row>
    <row r="474" spans="8:8" ht="18" customHeight="1" x14ac:dyDescent="0.3">
      <c r="H474" s="13" t="s">
        <v>1913</v>
      </c>
    </row>
    <row r="475" spans="8:8" ht="18" customHeight="1" x14ac:dyDescent="0.3">
      <c r="H475" s="28" t="s">
        <v>276</v>
      </c>
    </row>
    <row r="478" spans="8:8" ht="18" customHeight="1" x14ac:dyDescent="0.3">
      <c r="H478" s="11" t="s">
        <v>1921</v>
      </c>
    </row>
    <row r="479" spans="8:8" ht="18" customHeight="1" x14ac:dyDescent="0.3">
      <c r="H479" s="11" t="s">
        <v>598</v>
      </c>
    </row>
    <row r="480" spans="8:8" ht="18" customHeight="1" x14ac:dyDescent="0.3">
      <c r="H480" s="13" t="s">
        <v>1922</v>
      </c>
    </row>
    <row r="481" spans="8:8" ht="18" customHeight="1" x14ac:dyDescent="0.3">
      <c r="H481" s="11" t="s">
        <v>1923</v>
      </c>
    </row>
    <row r="482" spans="8:8" ht="18" customHeight="1" x14ac:dyDescent="0.3">
      <c r="H482" s="13" t="s">
        <v>197</v>
      </c>
    </row>
    <row r="483" spans="8:8" ht="18" customHeight="1" x14ac:dyDescent="0.3">
      <c r="H483" s="13" t="s">
        <v>1924</v>
      </c>
    </row>
    <row r="484" spans="8:8" ht="18" customHeight="1" x14ac:dyDescent="0.3">
      <c r="H484" s="12" t="s">
        <v>1925</v>
      </c>
    </row>
    <row r="485" spans="8:8" ht="18" customHeight="1" x14ac:dyDescent="0.3">
      <c r="H485" s="13" t="s">
        <v>1926</v>
      </c>
    </row>
    <row r="486" spans="8:8" ht="18" customHeight="1" x14ac:dyDescent="0.3">
      <c r="H486" s="13" t="s">
        <v>1927</v>
      </c>
    </row>
    <row r="487" spans="8:8" ht="18" customHeight="1" x14ac:dyDescent="0.3">
      <c r="H487" s="13" t="s">
        <v>1928</v>
      </c>
    </row>
    <row r="488" spans="8:8" ht="18" customHeight="1" x14ac:dyDescent="0.3">
      <c r="H488" s="13" t="s">
        <v>1929</v>
      </c>
    </row>
    <row r="489" spans="8:8" ht="18" customHeight="1" x14ac:dyDescent="0.3">
      <c r="H489" s="13" t="s">
        <v>1930</v>
      </c>
    </row>
    <row r="490" spans="8:8" ht="18" customHeight="1" x14ac:dyDescent="0.3">
      <c r="H490" s="13" t="s">
        <v>1931</v>
      </c>
    </row>
    <row r="491" spans="8:8" ht="18" customHeight="1" x14ac:dyDescent="0.3">
      <c r="H491" s="13" t="s">
        <v>1932</v>
      </c>
    </row>
    <row r="492" spans="8:8" ht="18" customHeight="1" x14ac:dyDescent="0.3">
      <c r="H492" s="13" t="s">
        <v>1933</v>
      </c>
    </row>
    <row r="493" spans="8:8" ht="18" customHeight="1" x14ac:dyDescent="0.3">
      <c r="H493" s="13" t="s">
        <v>1934</v>
      </c>
    </row>
    <row r="494" spans="8:8" ht="18" customHeight="1" x14ac:dyDescent="0.3">
      <c r="H494" s="13" t="s">
        <v>1935</v>
      </c>
    </row>
    <row r="495" spans="8:8" ht="18" customHeight="1" x14ac:dyDescent="0.3">
      <c r="H495" s="13" t="s">
        <v>1936</v>
      </c>
    </row>
    <row r="496" spans="8:8" ht="18" customHeight="1" x14ac:dyDescent="0.3">
      <c r="H496" s="13" t="s">
        <v>1937</v>
      </c>
    </row>
    <row r="497" spans="8:8" ht="18" customHeight="1" x14ac:dyDescent="0.3">
      <c r="H497" s="13" t="s">
        <v>1938</v>
      </c>
    </row>
    <row r="498" spans="8:8" ht="18" customHeight="1" x14ac:dyDescent="0.3">
      <c r="H498" s="13" t="s">
        <v>1939</v>
      </c>
    </row>
    <row r="499" spans="8:8" ht="18" customHeight="1" x14ac:dyDescent="0.3">
      <c r="H499" s="13" t="s">
        <v>1940</v>
      </c>
    </row>
    <row r="500" spans="8:8" ht="18" customHeight="1" x14ac:dyDescent="0.3">
      <c r="H500" s="13" t="s">
        <v>1941</v>
      </c>
    </row>
    <row r="501" spans="8:8" ht="18" customHeight="1" x14ac:dyDescent="0.3">
      <c r="H501" s="13" t="s">
        <v>1942</v>
      </c>
    </row>
    <row r="502" spans="8:8" ht="18" customHeight="1" x14ac:dyDescent="0.3">
      <c r="H502" s="13" t="s">
        <v>1943</v>
      </c>
    </row>
    <row r="503" spans="8:8" ht="18" customHeight="1" x14ac:dyDescent="0.3">
      <c r="H503" s="13" t="s">
        <v>1944</v>
      </c>
    </row>
    <row r="504" spans="8:8" ht="18" customHeight="1" x14ac:dyDescent="0.3">
      <c r="H504" s="28" t="s">
        <v>1914</v>
      </c>
    </row>
    <row r="506" spans="8:8" ht="18" customHeight="1" x14ac:dyDescent="0.3">
      <c r="H506" s="11" t="s">
        <v>1921</v>
      </c>
    </row>
    <row r="507" spans="8:8" ht="18" customHeight="1" x14ac:dyDescent="0.3">
      <c r="H507" s="11" t="s">
        <v>598</v>
      </c>
    </row>
    <row r="508" spans="8:8" ht="18" customHeight="1" x14ac:dyDescent="0.3">
      <c r="H508" s="13" t="s">
        <v>1945</v>
      </c>
    </row>
    <row r="509" spans="8:8" ht="18" customHeight="1" x14ac:dyDescent="0.3">
      <c r="H509" s="11" t="s">
        <v>214</v>
      </c>
    </row>
    <row r="510" spans="8:8" ht="18" customHeight="1" x14ac:dyDescent="0.3">
      <c r="H510" s="13" t="s">
        <v>197</v>
      </c>
    </row>
    <row r="511" spans="8:8" ht="18" customHeight="1" x14ac:dyDescent="0.3">
      <c r="H511" s="13" t="s">
        <v>1924</v>
      </c>
    </row>
    <row r="512" spans="8:8" ht="18" customHeight="1" x14ac:dyDescent="0.3">
      <c r="H512" s="12" t="s">
        <v>1925</v>
      </c>
    </row>
    <row r="513" spans="8:8" ht="18" customHeight="1" x14ac:dyDescent="0.3">
      <c r="H513" s="13" t="s">
        <v>1926</v>
      </c>
    </row>
    <row r="514" spans="8:8" ht="18" customHeight="1" x14ac:dyDescent="0.3">
      <c r="H514" s="13" t="s">
        <v>1932</v>
      </c>
    </row>
    <row r="515" spans="8:8" ht="18" customHeight="1" x14ac:dyDescent="0.3">
      <c r="H515" s="13" t="s">
        <v>1939</v>
      </c>
    </row>
    <row r="516" spans="8:8" ht="18" customHeight="1" x14ac:dyDescent="0.3">
      <c r="H516" s="13" t="s">
        <v>1946</v>
      </c>
    </row>
    <row r="517" spans="8:8" ht="18" customHeight="1" x14ac:dyDescent="0.3">
      <c r="H517" s="13" t="s">
        <v>1927</v>
      </c>
    </row>
    <row r="518" spans="8:8" ht="18" customHeight="1" x14ac:dyDescent="0.3">
      <c r="H518" s="13" t="s">
        <v>1933</v>
      </c>
    </row>
    <row r="519" spans="8:8" ht="18" customHeight="1" x14ac:dyDescent="0.3">
      <c r="H519" s="13" t="s">
        <v>1940</v>
      </c>
    </row>
    <row r="520" spans="8:8" ht="18" customHeight="1" x14ac:dyDescent="0.3">
      <c r="H520" s="13" t="s">
        <v>1947</v>
      </c>
    </row>
    <row r="521" spans="8:8" ht="18" customHeight="1" x14ac:dyDescent="0.3">
      <c r="H521" s="13" t="s">
        <v>1928</v>
      </c>
    </row>
    <row r="522" spans="8:8" ht="18" customHeight="1" x14ac:dyDescent="0.3">
      <c r="H522" s="13" t="s">
        <v>1934</v>
      </c>
    </row>
    <row r="523" spans="8:8" ht="18" customHeight="1" x14ac:dyDescent="0.3">
      <c r="H523" s="13" t="s">
        <v>1941</v>
      </c>
    </row>
    <row r="524" spans="8:8" ht="18" customHeight="1" x14ac:dyDescent="0.3">
      <c r="H524" s="13" t="s">
        <v>1948</v>
      </c>
    </row>
    <row r="525" spans="8:8" ht="18" customHeight="1" x14ac:dyDescent="0.3">
      <c r="H525" s="13" t="s">
        <v>1929</v>
      </c>
    </row>
    <row r="526" spans="8:8" ht="18" customHeight="1" x14ac:dyDescent="0.3">
      <c r="H526" s="13" t="s">
        <v>1935</v>
      </c>
    </row>
    <row r="527" spans="8:8" ht="18" customHeight="1" x14ac:dyDescent="0.3">
      <c r="H527" s="13" t="s">
        <v>1949</v>
      </c>
    </row>
    <row r="528" spans="8:8" ht="18" customHeight="1" x14ac:dyDescent="0.3">
      <c r="H528" s="13" t="s">
        <v>1936</v>
      </c>
    </row>
    <row r="529" spans="7:15" ht="18" customHeight="1" x14ac:dyDescent="0.3">
      <c r="H529" s="13" t="s">
        <v>1942</v>
      </c>
    </row>
    <row r="530" spans="7:15" ht="18" customHeight="1" x14ac:dyDescent="0.3">
      <c r="H530" s="13" t="s">
        <v>1950</v>
      </c>
    </row>
    <row r="531" spans="7:15" ht="18" customHeight="1" x14ac:dyDescent="0.3">
      <c r="H531" s="13" t="s">
        <v>1930</v>
      </c>
    </row>
    <row r="532" spans="7:15" ht="18" customHeight="1" x14ac:dyDescent="0.3">
      <c r="H532" s="13" t="s">
        <v>1951</v>
      </c>
    </row>
    <row r="533" spans="7:15" ht="18" customHeight="1" x14ac:dyDescent="0.3">
      <c r="H533" s="13" t="s">
        <v>1937</v>
      </c>
    </row>
    <row r="534" spans="7:15" ht="18" customHeight="1" x14ac:dyDescent="0.3">
      <c r="H534" s="13" t="s">
        <v>1943</v>
      </c>
    </row>
    <row r="535" spans="7:15" ht="18" customHeight="1" x14ac:dyDescent="0.3">
      <c r="H535" s="13" t="s">
        <v>1952</v>
      </c>
    </row>
    <row r="536" spans="7:15" ht="18" customHeight="1" x14ac:dyDescent="0.3">
      <c r="H536" s="28" t="s">
        <v>1953</v>
      </c>
    </row>
    <row r="538" spans="7:15" ht="18" customHeight="1" x14ac:dyDescent="0.3">
      <c r="G538" s="9" t="s">
        <v>1954</v>
      </c>
      <c r="H538" s="9"/>
      <c r="I538" s="9"/>
    </row>
    <row r="541" spans="7:15" ht="18" customHeight="1" x14ac:dyDescent="0.3">
      <c r="H541" s="11" t="s">
        <v>1816</v>
      </c>
    </row>
    <row r="542" spans="7:15" ht="18" customHeight="1" x14ac:dyDescent="0.3">
      <c r="H542" s="11" t="s">
        <v>1817</v>
      </c>
    </row>
    <row r="543" spans="7:15" ht="18" customHeight="1" x14ac:dyDescent="0.3">
      <c r="H543" s="11" t="s">
        <v>1818</v>
      </c>
    </row>
    <row r="544" spans="7:15" ht="18" customHeight="1" x14ac:dyDescent="0.3">
      <c r="H544" s="62" t="s">
        <v>1955</v>
      </c>
      <c r="I544" s="10"/>
      <c r="J544" s="10"/>
      <c r="K544" s="10"/>
      <c r="L544" s="10"/>
      <c r="M544" s="10"/>
      <c r="N544" s="10"/>
      <c r="O544" t="s">
        <v>1956</v>
      </c>
    </row>
    <row r="545" spans="8:14" ht="18" customHeight="1" x14ac:dyDescent="0.3">
      <c r="H545" s="42" t="s">
        <v>1822</v>
      </c>
      <c r="I545" s="35"/>
      <c r="J545" s="35"/>
      <c r="K545" s="35"/>
      <c r="L545" s="35"/>
      <c r="M545" s="35"/>
      <c r="N545" s="35"/>
    </row>
    <row r="546" spans="8:14" ht="18" customHeight="1" x14ac:dyDescent="0.3">
      <c r="H546" s="11" t="s">
        <v>1820</v>
      </c>
    </row>
    <row r="570" spans="8:11" ht="18" customHeight="1" x14ac:dyDescent="0.3">
      <c r="H570" s="12" t="s">
        <v>1957</v>
      </c>
    </row>
    <row r="571" spans="8:11" ht="18" customHeight="1" x14ac:dyDescent="0.3">
      <c r="H571" s="12" t="s">
        <v>1958</v>
      </c>
    </row>
    <row r="572" spans="8:11" ht="18" customHeight="1" x14ac:dyDescent="0.3">
      <c r="H572" s="12" t="s">
        <v>1959</v>
      </c>
    </row>
    <row r="573" spans="8:11" ht="18" customHeight="1" x14ac:dyDescent="0.3">
      <c r="H573" s="12" t="s">
        <v>1960</v>
      </c>
    </row>
    <row r="574" spans="8:11" ht="18" customHeight="1" x14ac:dyDescent="0.3">
      <c r="H574" s="11" t="s">
        <v>1854</v>
      </c>
    </row>
    <row r="575" spans="8:11" ht="18" customHeight="1" x14ac:dyDescent="0.3">
      <c r="H575" s="11" t="s">
        <v>196</v>
      </c>
    </row>
    <row r="576" spans="8:11" ht="18" customHeight="1" x14ac:dyDescent="0.3">
      <c r="H576" s="45" t="s">
        <v>1855</v>
      </c>
      <c r="I576" s="26"/>
      <c r="J576" s="26"/>
      <c r="K576" s="26"/>
    </row>
    <row r="577" spans="8:18" ht="18" customHeight="1" x14ac:dyDescent="0.3">
      <c r="H577" s="13" t="s">
        <v>671</v>
      </c>
    </row>
    <row r="578" spans="8:18" ht="18" customHeight="1" x14ac:dyDescent="0.3">
      <c r="H578" s="11" t="s">
        <v>1856</v>
      </c>
    </row>
    <row r="579" spans="8:18" ht="18" customHeight="1" x14ac:dyDescent="0.3">
      <c r="H579" s="11" t="s">
        <v>196</v>
      </c>
    </row>
    <row r="580" spans="8:18" ht="18" customHeight="1" x14ac:dyDescent="0.3">
      <c r="H580" s="45" t="s">
        <v>1786</v>
      </c>
      <c r="I580" s="26"/>
      <c r="J580" s="26"/>
      <c r="K580" s="26"/>
    </row>
    <row r="581" spans="8:18" ht="18" customHeight="1" x14ac:dyDescent="0.3">
      <c r="H581" s="13" t="s">
        <v>671</v>
      </c>
    </row>
    <row r="582" spans="8:18" ht="18" customHeight="1" x14ac:dyDescent="0.3">
      <c r="H582" s="11" t="s">
        <v>1961</v>
      </c>
    </row>
    <row r="583" spans="8:18" ht="18" customHeight="1" x14ac:dyDescent="0.3">
      <c r="H583" s="11" t="s">
        <v>196</v>
      </c>
    </row>
    <row r="584" spans="8:18" ht="18" customHeight="1" x14ac:dyDescent="0.3">
      <c r="H584" s="45" t="s">
        <v>1962</v>
      </c>
      <c r="I584" s="26"/>
      <c r="J584" s="26"/>
      <c r="K584" s="26"/>
    </row>
    <row r="585" spans="8:18" ht="18" customHeight="1" x14ac:dyDescent="0.3">
      <c r="H585" s="13" t="s">
        <v>671</v>
      </c>
    </row>
    <row r="586" spans="8:18" ht="18" customHeight="1" x14ac:dyDescent="0.3">
      <c r="H586" s="11" t="s">
        <v>1857</v>
      </c>
    </row>
    <row r="587" spans="8:18" ht="18" customHeight="1" x14ac:dyDescent="0.3">
      <c r="H587" s="29" t="s">
        <v>196</v>
      </c>
      <c r="I587" s="26"/>
      <c r="J587" s="26"/>
      <c r="K587" s="26"/>
    </row>
    <row r="588" spans="8:18" ht="18" customHeight="1" x14ac:dyDescent="0.3">
      <c r="H588" s="11" t="s">
        <v>1793</v>
      </c>
    </row>
    <row r="589" spans="8:18" ht="18" customHeight="1" x14ac:dyDescent="0.3">
      <c r="H589" s="13" t="s">
        <v>197</v>
      </c>
    </row>
    <row r="590" spans="8:18" ht="18" customHeight="1" x14ac:dyDescent="0.3">
      <c r="H590" s="13" t="s">
        <v>1858</v>
      </c>
    </row>
    <row r="591" spans="8:18" ht="18" customHeight="1" x14ac:dyDescent="0.3">
      <c r="H591" s="12" t="s">
        <v>1859</v>
      </c>
    </row>
    <row r="592" spans="8:18" ht="18" customHeight="1" x14ac:dyDescent="0.3">
      <c r="H592" s="13" t="s">
        <v>1860</v>
      </c>
      <c r="I592" s="26"/>
      <c r="J592" s="26"/>
      <c r="K592" s="26"/>
      <c r="L592" s="26"/>
      <c r="M592" s="26"/>
      <c r="N592" s="26"/>
      <c r="O592" s="26"/>
      <c r="P592" s="26"/>
      <c r="R592" t="s">
        <v>1969</v>
      </c>
    </row>
    <row r="593" spans="8:18" ht="18" customHeight="1" x14ac:dyDescent="0.3">
      <c r="H593" s="13" t="s">
        <v>1861</v>
      </c>
      <c r="I593" s="15"/>
      <c r="J593" s="15"/>
      <c r="K593" s="15"/>
      <c r="L593" s="15"/>
      <c r="M593" s="15"/>
      <c r="N593" s="15"/>
      <c r="O593" s="15"/>
      <c r="P593" s="15"/>
    </row>
    <row r="594" spans="8:18" ht="18" customHeight="1" x14ac:dyDescent="0.3">
      <c r="H594" s="13" t="s">
        <v>1862</v>
      </c>
      <c r="I594" s="26"/>
      <c r="J594" s="26"/>
      <c r="K594" s="26"/>
      <c r="L594" s="26"/>
      <c r="M594" s="26"/>
      <c r="N594" s="26"/>
      <c r="O594" s="26"/>
      <c r="P594" s="26"/>
    </row>
    <row r="595" spans="8:18" ht="18" customHeight="1" x14ac:dyDescent="0.3">
      <c r="H595" s="13" t="s">
        <v>1863</v>
      </c>
      <c r="I595" s="21"/>
      <c r="J595" s="21"/>
      <c r="K595" s="21"/>
      <c r="L595" s="21"/>
      <c r="M595" s="21"/>
      <c r="N595" s="21"/>
      <c r="O595" s="21"/>
      <c r="P595" s="21"/>
      <c r="R595" t="s">
        <v>1970</v>
      </c>
    </row>
    <row r="596" spans="8:18" ht="18" customHeight="1" x14ac:dyDescent="0.3">
      <c r="H596" s="13" t="s">
        <v>1864</v>
      </c>
    </row>
    <row r="597" spans="8:18" ht="18" customHeight="1" x14ac:dyDescent="0.3">
      <c r="H597" s="13" t="s">
        <v>1865</v>
      </c>
    </row>
    <row r="598" spans="8:18" ht="18" customHeight="1" x14ac:dyDescent="0.3">
      <c r="H598" s="13" t="s">
        <v>1866</v>
      </c>
    </row>
    <row r="599" spans="8:18" ht="18" customHeight="1" x14ac:dyDescent="0.3">
      <c r="H599" s="13" t="s">
        <v>1867</v>
      </c>
    </row>
    <row r="600" spans="8:18" ht="18" customHeight="1" x14ac:dyDescent="0.3">
      <c r="H600" s="13" t="s">
        <v>1868</v>
      </c>
    </row>
    <row r="601" spans="8:18" ht="18" customHeight="1" x14ac:dyDescent="0.3">
      <c r="H601" s="13" t="s">
        <v>1869</v>
      </c>
    </row>
    <row r="602" spans="8:18" ht="18" customHeight="1" x14ac:dyDescent="0.3">
      <c r="H602" s="13" t="s">
        <v>1870</v>
      </c>
    </row>
    <row r="603" spans="8:18" ht="18" customHeight="1" x14ac:dyDescent="0.3">
      <c r="H603" s="13" t="s">
        <v>1871</v>
      </c>
    </row>
    <row r="604" spans="8:18" ht="18" customHeight="1" x14ac:dyDescent="0.3">
      <c r="H604" s="13" t="s">
        <v>1963</v>
      </c>
      <c r="I604" s="15"/>
      <c r="J604" s="15"/>
      <c r="K604" s="15"/>
      <c r="L604" s="15"/>
      <c r="M604" s="15"/>
      <c r="N604" s="15"/>
      <c r="O604" s="15"/>
      <c r="P604" s="15"/>
      <c r="R604" t="s">
        <v>1971</v>
      </c>
    </row>
    <row r="605" spans="8:18" ht="18" customHeight="1" x14ac:dyDescent="0.3">
      <c r="H605" s="13" t="s">
        <v>1964</v>
      </c>
    </row>
    <row r="606" spans="8:18" ht="18" customHeight="1" x14ac:dyDescent="0.3">
      <c r="H606" s="13" t="s">
        <v>1965</v>
      </c>
    </row>
    <row r="607" spans="8:18" ht="18" customHeight="1" x14ac:dyDescent="0.3">
      <c r="H607" s="13" t="s">
        <v>1966</v>
      </c>
    </row>
    <row r="608" spans="8:18" ht="18" customHeight="1" x14ac:dyDescent="0.3">
      <c r="H608" s="13" t="s">
        <v>1967</v>
      </c>
    </row>
    <row r="609" spans="7:18" ht="18" customHeight="1" x14ac:dyDescent="0.3">
      <c r="H609" s="13" t="s">
        <v>1872</v>
      </c>
      <c r="I609" s="64"/>
      <c r="J609" s="64"/>
      <c r="K609" s="64"/>
      <c r="L609" s="64"/>
      <c r="M609" s="64"/>
      <c r="N609" s="64"/>
      <c r="O609" s="64"/>
      <c r="P609" s="64"/>
      <c r="R609" t="s">
        <v>1972</v>
      </c>
    </row>
    <row r="610" spans="7:18" ht="18" customHeight="1" x14ac:dyDescent="0.3">
      <c r="H610" s="28" t="s">
        <v>1968</v>
      </c>
    </row>
    <row r="613" spans="7:18" ht="18" customHeight="1" x14ac:dyDescent="0.3">
      <c r="G613" s="12" t="s">
        <v>1957</v>
      </c>
    </row>
    <row r="614" spans="7:18" ht="18" customHeight="1" x14ac:dyDescent="0.3">
      <c r="G614" s="12" t="s">
        <v>1958</v>
      </c>
    </row>
    <row r="615" spans="7:18" ht="18" customHeight="1" x14ac:dyDescent="0.3">
      <c r="G615" s="12" t="s">
        <v>1959</v>
      </c>
    </row>
    <row r="616" spans="7:18" ht="18" customHeight="1" x14ac:dyDescent="0.3">
      <c r="G616" s="12" t="s">
        <v>1960</v>
      </c>
    </row>
    <row r="617" spans="7:18" ht="18" customHeight="1" x14ac:dyDescent="0.3">
      <c r="G617" s="11" t="s">
        <v>1854</v>
      </c>
    </row>
    <row r="618" spans="7:18" ht="18" customHeight="1" x14ac:dyDescent="0.3">
      <c r="G618" s="11" t="s">
        <v>196</v>
      </c>
    </row>
    <row r="619" spans="7:18" ht="18" customHeight="1" x14ac:dyDescent="0.3">
      <c r="G619" s="13" t="s">
        <v>1973</v>
      </c>
    </row>
    <row r="620" spans="7:18" ht="18" customHeight="1" x14ac:dyDescent="0.3">
      <c r="G620" s="11" t="s">
        <v>214</v>
      </c>
    </row>
    <row r="621" spans="7:18" ht="18" customHeight="1" x14ac:dyDescent="0.3">
      <c r="G621" s="13" t="s">
        <v>197</v>
      </c>
    </row>
    <row r="622" spans="7:18" ht="18" customHeight="1" x14ac:dyDescent="0.3">
      <c r="G622" s="13" t="s">
        <v>1858</v>
      </c>
    </row>
    <row r="623" spans="7:18" ht="18" customHeight="1" x14ac:dyDescent="0.3">
      <c r="G623" s="12" t="s">
        <v>1859</v>
      </c>
    </row>
    <row r="624" spans="7:18" ht="18" customHeight="1" x14ac:dyDescent="0.3">
      <c r="G624" s="13" t="s">
        <v>1860</v>
      </c>
    </row>
    <row r="625" spans="7:7" ht="18" customHeight="1" x14ac:dyDescent="0.3">
      <c r="G625" s="13" t="s">
        <v>1861</v>
      </c>
    </row>
    <row r="626" spans="7:7" ht="18" customHeight="1" x14ac:dyDescent="0.3">
      <c r="G626" s="13" t="s">
        <v>1862</v>
      </c>
    </row>
    <row r="627" spans="7:7" ht="18" customHeight="1" x14ac:dyDescent="0.3">
      <c r="G627" s="13" t="s">
        <v>1863</v>
      </c>
    </row>
    <row r="628" spans="7:7" ht="18" customHeight="1" x14ac:dyDescent="0.3">
      <c r="G628" s="13" t="s">
        <v>1864</v>
      </c>
    </row>
    <row r="629" spans="7:7" ht="18" customHeight="1" x14ac:dyDescent="0.3">
      <c r="G629" s="13" t="s">
        <v>1865</v>
      </c>
    </row>
    <row r="630" spans="7:7" ht="18" customHeight="1" x14ac:dyDescent="0.3">
      <c r="G630" s="13" t="s">
        <v>1866</v>
      </c>
    </row>
    <row r="631" spans="7:7" ht="18" customHeight="1" x14ac:dyDescent="0.3">
      <c r="G631" s="13" t="s">
        <v>1867</v>
      </c>
    </row>
    <row r="632" spans="7:7" ht="18" customHeight="1" x14ac:dyDescent="0.3">
      <c r="G632" s="13" t="s">
        <v>1868</v>
      </c>
    </row>
    <row r="633" spans="7:7" ht="18" customHeight="1" x14ac:dyDescent="0.3">
      <c r="G633" s="13" t="s">
        <v>1869</v>
      </c>
    </row>
    <row r="634" spans="7:7" ht="18" customHeight="1" x14ac:dyDescent="0.3">
      <c r="G634" s="13" t="s">
        <v>1870</v>
      </c>
    </row>
    <row r="635" spans="7:7" ht="18" customHeight="1" x14ac:dyDescent="0.3">
      <c r="G635" s="13" t="s">
        <v>1871</v>
      </c>
    </row>
    <row r="636" spans="7:7" ht="18" customHeight="1" x14ac:dyDescent="0.3">
      <c r="G636" s="13" t="s">
        <v>1963</v>
      </c>
    </row>
    <row r="637" spans="7:7" ht="18" customHeight="1" x14ac:dyDescent="0.3">
      <c r="G637" s="13" t="s">
        <v>1964</v>
      </c>
    </row>
    <row r="638" spans="7:7" ht="18" customHeight="1" x14ac:dyDescent="0.3">
      <c r="G638" s="13" t="s">
        <v>1965</v>
      </c>
    </row>
    <row r="639" spans="7:7" ht="18" customHeight="1" x14ac:dyDescent="0.3">
      <c r="G639" s="13" t="s">
        <v>1966</v>
      </c>
    </row>
    <row r="640" spans="7:7" ht="18" customHeight="1" x14ac:dyDescent="0.3">
      <c r="G640" s="13" t="s">
        <v>1967</v>
      </c>
    </row>
    <row r="641" spans="7:7" ht="18" customHeight="1" x14ac:dyDescent="0.3">
      <c r="G641" s="13" t="s">
        <v>1872</v>
      </c>
    </row>
    <row r="642" spans="7:7" ht="18" customHeight="1" x14ac:dyDescent="0.3">
      <c r="G642" s="28" t="s">
        <v>1968</v>
      </c>
    </row>
    <row r="643" spans="7:7" ht="18" customHeight="1" x14ac:dyDescent="0.3">
      <c r="G643" s="28" t="s">
        <v>1974</v>
      </c>
    </row>
    <row r="644" spans="7:7" ht="18" customHeight="1" x14ac:dyDescent="0.3">
      <c r="G644" s="28" t="s">
        <v>1975</v>
      </c>
    </row>
    <row r="645" spans="7:7" ht="18" customHeight="1" x14ac:dyDescent="0.3">
      <c r="G645" s="28" t="s">
        <v>1976</v>
      </c>
    </row>
    <row r="646" spans="7:7" ht="18" customHeight="1" x14ac:dyDescent="0.3">
      <c r="G646" s="28" t="s">
        <v>1977</v>
      </c>
    </row>
    <row r="647" spans="7:7" ht="18" customHeight="1" x14ac:dyDescent="0.3">
      <c r="G647" s="28" t="s">
        <v>1978</v>
      </c>
    </row>
    <row r="648" spans="7:7" ht="18" customHeight="1" x14ac:dyDescent="0.3">
      <c r="G648" s="28" t="s">
        <v>1979</v>
      </c>
    </row>
    <row r="649" spans="7:7" ht="18" customHeight="1" x14ac:dyDescent="0.3">
      <c r="G649" s="13" t="s">
        <v>1895</v>
      </c>
    </row>
    <row r="650" spans="7:7" ht="18" customHeight="1" x14ac:dyDescent="0.3">
      <c r="G650" s="28" t="s">
        <v>1980</v>
      </c>
    </row>
    <row r="651" spans="7:7" ht="18" customHeight="1" x14ac:dyDescent="0.3">
      <c r="G651" s="28" t="s">
        <v>1981</v>
      </c>
    </row>
    <row r="652" spans="7:7" ht="18" customHeight="1" x14ac:dyDescent="0.3">
      <c r="G652" s="13" t="s">
        <v>1898</v>
      </c>
    </row>
    <row r="653" spans="7:7" ht="18" customHeight="1" x14ac:dyDescent="0.3">
      <c r="G653" s="12" t="s">
        <v>71</v>
      </c>
    </row>
    <row r="654" spans="7:7" ht="18" customHeight="1" x14ac:dyDescent="0.3">
      <c r="G654" s="13" t="s">
        <v>1982</v>
      </c>
    </row>
    <row r="655" spans="7:7" ht="18" customHeight="1" x14ac:dyDescent="0.3">
      <c r="G655" s="12" t="s">
        <v>1900</v>
      </c>
    </row>
    <row r="656" spans="7:7" ht="18" customHeight="1" x14ac:dyDescent="0.3">
      <c r="G656" s="63" t="s">
        <v>1901</v>
      </c>
    </row>
    <row r="657" spans="6:9" ht="18" customHeight="1" x14ac:dyDescent="0.3">
      <c r="G657" s="12" t="s">
        <v>1900</v>
      </c>
    </row>
    <row r="658" spans="6:9" ht="18" customHeight="1" x14ac:dyDescent="0.3">
      <c r="G658" s="63" t="s">
        <v>1918</v>
      </c>
    </row>
    <row r="659" spans="6:9" ht="18" customHeight="1" x14ac:dyDescent="0.3">
      <c r="G659" s="63" t="s">
        <v>1983</v>
      </c>
    </row>
    <row r="660" spans="6:9" ht="18" customHeight="1" x14ac:dyDescent="0.3">
      <c r="G660" s="63" t="s">
        <v>1984</v>
      </c>
    </row>
    <row r="661" spans="6:9" ht="18" customHeight="1" x14ac:dyDescent="0.3">
      <c r="G661" s="63" t="s">
        <v>1985</v>
      </c>
    </row>
    <row r="662" spans="6:9" ht="18" customHeight="1" x14ac:dyDescent="0.3">
      <c r="G662" s="63" t="s">
        <v>1906</v>
      </c>
    </row>
    <row r="663" spans="6:9" ht="18" customHeight="1" x14ac:dyDescent="0.3">
      <c r="G663" s="12" t="s">
        <v>1900</v>
      </c>
    </row>
    <row r="664" spans="6:9" ht="18" customHeight="1" x14ac:dyDescent="0.3">
      <c r="G664" s="13" t="s">
        <v>1911</v>
      </c>
    </row>
    <row r="665" spans="6:9" ht="18" customHeight="1" x14ac:dyDescent="0.3">
      <c r="G665" s="12" t="s">
        <v>1912</v>
      </c>
    </row>
    <row r="666" spans="6:9" ht="18" customHeight="1" x14ac:dyDescent="0.3">
      <c r="G666" s="13" t="s">
        <v>1913</v>
      </c>
    </row>
    <row r="667" spans="6:9" ht="18" customHeight="1" x14ac:dyDescent="0.3">
      <c r="G667" s="28" t="s">
        <v>1986</v>
      </c>
    </row>
    <row r="670" spans="6:9" ht="18" customHeight="1" x14ac:dyDescent="0.3">
      <c r="F670" s="64" t="s">
        <v>1987</v>
      </c>
      <c r="G670" s="64"/>
      <c r="H670" s="64"/>
      <c r="I670" s="64"/>
    </row>
    <row r="671" spans="6:9" ht="18" customHeight="1" x14ac:dyDescent="0.3">
      <c r="G671" t="s">
        <v>2016</v>
      </c>
    </row>
    <row r="672" spans="6:9" ht="18" customHeight="1" x14ac:dyDescent="0.3">
      <c r="G672" t="s">
        <v>2017</v>
      </c>
    </row>
    <row r="673" spans="7:13" ht="18" customHeight="1" x14ac:dyDescent="0.3">
      <c r="G673" s="11" t="s">
        <v>1988</v>
      </c>
    </row>
    <row r="674" spans="7:13" ht="18" customHeight="1" x14ac:dyDescent="0.3">
      <c r="G674" s="11" t="s">
        <v>813</v>
      </c>
    </row>
    <row r="675" spans="7:13" ht="18" customHeight="1" x14ac:dyDescent="0.3">
      <c r="G675" s="13" t="s">
        <v>1989</v>
      </c>
    </row>
    <row r="676" spans="7:13" ht="18" customHeight="1" x14ac:dyDescent="0.3">
      <c r="G676" s="13" t="s">
        <v>539</v>
      </c>
    </row>
    <row r="677" spans="7:13" ht="18" customHeight="1" x14ac:dyDescent="0.3">
      <c r="G677" s="11" t="s">
        <v>1990</v>
      </c>
    </row>
    <row r="678" spans="7:13" ht="18" customHeight="1" x14ac:dyDescent="0.3">
      <c r="G678" s="11" t="s">
        <v>813</v>
      </c>
    </row>
    <row r="679" spans="7:13" ht="18" customHeight="1" x14ac:dyDescent="0.3">
      <c r="G679" s="13" t="s">
        <v>1991</v>
      </c>
    </row>
    <row r="680" spans="7:13" ht="18" customHeight="1" x14ac:dyDescent="0.3">
      <c r="G680" s="13" t="s">
        <v>197</v>
      </c>
    </row>
    <row r="681" spans="7:13" ht="18" customHeight="1" x14ac:dyDescent="0.3">
      <c r="G681" s="13" t="s">
        <v>1992</v>
      </c>
      <c r="M681" t="s">
        <v>485</v>
      </c>
    </row>
    <row r="682" spans="7:13" ht="18" customHeight="1" x14ac:dyDescent="0.3">
      <c r="G682" s="12" t="s">
        <v>749</v>
      </c>
    </row>
    <row r="683" spans="7:13" ht="18" customHeight="1" x14ac:dyDescent="0.3">
      <c r="G683" s="13" t="s">
        <v>1993</v>
      </c>
    </row>
    <row r="684" spans="7:13" ht="18" customHeight="1" x14ac:dyDescent="0.3">
      <c r="G684" s="13" t="s">
        <v>1994</v>
      </c>
    </row>
    <row r="685" spans="7:13" ht="18" customHeight="1" x14ac:dyDescent="0.3">
      <c r="G685" s="13" t="s">
        <v>1995</v>
      </c>
    </row>
    <row r="686" spans="7:13" ht="18" customHeight="1" x14ac:dyDescent="0.3">
      <c r="G686" s="13" t="s">
        <v>1996</v>
      </c>
    </row>
    <row r="687" spans="7:13" ht="18" customHeight="1" x14ac:dyDescent="0.3">
      <c r="G687" s="13" t="s">
        <v>1997</v>
      </c>
    </row>
    <row r="688" spans="7:13" ht="18" customHeight="1" x14ac:dyDescent="0.3">
      <c r="G688" s="13" t="s">
        <v>1998</v>
      </c>
    </row>
    <row r="689" spans="7:7" ht="18" customHeight="1" x14ac:dyDescent="0.3">
      <c r="G689" s="13" t="s">
        <v>1999</v>
      </c>
    </row>
    <row r="690" spans="7:7" ht="18" customHeight="1" x14ac:dyDescent="0.3">
      <c r="G690" s="13" t="s">
        <v>2000</v>
      </c>
    </row>
    <row r="691" spans="7:7" ht="18" customHeight="1" x14ac:dyDescent="0.3">
      <c r="G691" s="13" t="s">
        <v>2001</v>
      </c>
    </row>
    <row r="692" spans="7:7" ht="18" customHeight="1" x14ac:dyDescent="0.3">
      <c r="G692" s="13" t="s">
        <v>2002</v>
      </c>
    </row>
    <row r="694" spans="7:7" ht="18" customHeight="1" x14ac:dyDescent="0.3">
      <c r="G694" s="11" t="s">
        <v>2003</v>
      </c>
    </row>
    <row r="695" spans="7:7" ht="18" customHeight="1" x14ac:dyDescent="0.3">
      <c r="G695" s="11" t="s">
        <v>813</v>
      </c>
    </row>
    <row r="696" spans="7:7" ht="18" customHeight="1" x14ac:dyDescent="0.3">
      <c r="G696" s="13" t="s">
        <v>2004</v>
      </c>
    </row>
    <row r="697" spans="7:7" ht="18" customHeight="1" x14ac:dyDescent="0.3">
      <c r="G697" s="13" t="s">
        <v>197</v>
      </c>
    </row>
    <row r="698" spans="7:7" ht="18" customHeight="1" x14ac:dyDescent="0.3">
      <c r="G698" s="13" t="s">
        <v>2005</v>
      </c>
    </row>
    <row r="699" spans="7:7" ht="18" customHeight="1" x14ac:dyDescent="0.3">
      <c r="G699" s="12" t="s">
        <v>1032</v>
      </c>
    </row>
    <row r="700" spans="7:7" ht="18" customHeight="1" x14ac:dyDescent="0.3">
      <c r="G700" s="13" t="s">
        <v>2006</v>
      </c>
    </row>
    <row r="701" spans="7:7" ht="18" customHeight="1" x14ac:dyDescent="0.3">
      <c r="G701" s="13" t="s">
        <v>2007</v>
      </c>
    </row>
    <row r="702" spans="7:7" ht="18" customHeight="1" x14ac:dyDescent="0.3">
      <c r="G702" s="13" t="s">
        <v>2008</v>
      </c>
    </row>
    <row r="703" spans="7:7" ht="18" customHeight="1" x14ac:dyDescent="0.3">
      <c r="G703" s="13" t="s">
        <v>2009</v>
      </c>
    </row>
    <row r="704" spans="7:7" ht="18" customHeight="1" x14ac:dyDescent="0.3">
      <c r="G704" s="13" t="s">
        <v>2010</v>
      </c>
    </row>
    <row r="705" spans="6:8" ht="18" customHeight="1" x14ac:dyDescent="0.3">
      <c r="G705" s="13" t="s">
        <v>2011</v>
      </c>
    </row>
    <row r="706" spans="6:8" ht="18" customHeight="1" x14ac:dyDescent="0.3">
      <c r="G706" s="13" t="s">
        <v>2012</v>
      </c>
    </row>
    <row r="707" spans="6:8" ht="18" customHeight="1" x14ac:dyDescent="0.3">
      <c r="G707" s="13" t="s">
        <v>2013</v>
      </c>
    </row>
    <row r="708" spans="6:8" ht="18" customHeight="1" x14ac:dyDescent="0.3">
      <c r="G708" s="13" t="s">
        <v>2014</v>
      </c>
    </row>
    <row r="709" spans="6:8" ht="18" customHeight="1" x14ac:dyDescent="0.3">
      <c r="G709" s="13" t="s">
        <v>2015</v>
      </c>
    </row>
    <row r="710" spans="6:8" ht="18" customHeight="1" x14ac:dyDescent="0.3">
      <c r="G710" s="28" t="s">
        <v>429</v>
      </c>
    </row>
    <row r="712" spans="6:8" ht="18" customHeight="1" x14ac:dyDescent="0.3">
      <c r="F712" s="64" t="s">
        <v>2018</v>
      </c>
      <c r="G712" s="64"/>
      <c r="H712" s="64"/>
    </row>
    <row r="713" spans="6:8" ht="18" customHeight="1" x14ac:dyDescent="0.3">
      <c r="G713" t="s">
        <v>2019</v>
      </c>
    </row>
    <row r="714" spans="6:8" ht="18" customHeight="1" x14ac:dyDescent="0.3">
      <c r="G714" t="s">
        <v>2020</v>
      </c>
    </row>
    <row r="715" spans="6:8" ht="18" customHeight="1" x14ac:dyDescent="0.3">
      <c r="G715" t="s">
        <v>2031</v>
      </c>
    </row>
    <row r="717" spans="6:8" ht="18" customHeight="1" x14ac:dyDescent="0.3">
      <c r="G717" s="12" t="s">
        <v>2021</v>
      </c>
    </row>
    <row r="718" spans="6:8" ht="18" customHeight="1" x14ac:dyDescent="0.3">
      <c r="G718" s="12" t="s">
        <v>2022</v>
      </c>
    </row>
    <row r="719" spans="6:8" ht="18" customHeight="1" x14ac:dyDescent="0.3">
      <c r="G719" s="13" t="s">
        <v>2023</v>
      </c>
    </row>
    <row r="720" spans="6:8" ht="18" customHeight="1" x14ac:dyDescent="0.3">
      <c r="G720" s="13" t="s">
        <v>2024</v>
      </c>
    </row>
    <row r="721" spans="7:7" ht="18" customHeight="1" x14ac:dyDescent="0.3">
      <c r="G721" s="11" t="s">
        <v>1444</v>
      </c>
    </row>
    <row r="722" spans="7:7" ht="18" customHeight="1" x14ac:dyDescent="0.3">
      <c r="G722" s="13" t="s">
        <v>2025</v>
      </c>
    </row>
    <row r="723" spans="7:7" ht="18" customHeight="1" x14ac:dyDescent="0.3">
      <c r="G723" s="11" t="s">
        <v>196</v>
      </c>
    </row>
    <row r="724" spans="7:7" ht="18" customHeight="1" x14ac:dyDescent="0.3">
      <c r="G724" s="13" t="s">
        <v>1786</v>
      </c>
    </row>
    <row r="725" spans="7:7" ht="18" customHeight="1" x14ac:dyDescent="0.3">
      <c r="G725" s="13" t="s">
        <v>197</v>
      </c>
    </row>
    <row r="726" spans="7:7" ht="18" customHeight="1" x14ac:dyDescent="0.3">
      <c r="G726" s="13" t="s">
        <v>2026</v>
      </c>
    </row>
    <row r="727" spans="7:7" ht="18" customHeight="1" x14ac:dyDescent="0.3">
      <c r="G727" s="12" t="s">
        <v>2027</v>
      </c>
    </row>
    <row r="728" spans="7:7" ht="18" customHeight="1" x14ac:dyDescent="0.3">
      <c r="G728" s="13" t="s">
        <v>2028</v>
      </c>
    </row>
    <row r="729" spans="7:7" ht="18" customHeight="1" x14ac:dyDescent="0.3">
      <c r="G729" s="13" t="s">
        <v>2029</v>
      </c>
    </row>
    <row r="730" spans="7:7" ht="18" customHeight="1" x14ac:dyDescent="0.3">
      <c r="G730" s="13" t="s">
        <v>2030</v>
      </c>
    </row>
    <row r="733" spans="7:7" ht="18" customHeight="1" x14ac:dyDescent="0.3">
      <c r="G733" s="11" t="s">
        <v>2032</v>
      </c>
    </row>
    <row r="734" spans="7:7" ht="18" customHeight="1" x14ac:dyDescent="0.3">
      <c r="G734" s="11" t="s">
        <v>2033</v>
      </c>
    </row>
    <row r="752" spans="6:6" ht="18" customHeight="1" x14ac:dyDescent="0.3">
      <c r="F752" s="12" t="s">
        <v>2036</v>
      </c>
    </row>
    <row r="753" spans="6:6" ht="18" customHeight="1" x14ac:dyDescent="0.3">
      <c r="F753" s="12" t="s">
        <v>2037</v>
      </c>
    </row>
    <row r="754" spans="6:6" ht="18" customHeight="1" x14ac:dyDescent="0.3">
      <c r="F754" s="13" t="s">
        <v>2038</v>
      </c>
    </row>
    <row r="755" spans="6:6" ht="18" customHeight="1" x14ac:dyDescent="0.3">
      <c r="F755" s="13" t="s">
        <v>2039</v>
      </c>
    </row>
    <row r="756" spans="6:6" ht="18" customHeight="1" x14ac:dyDescent="0.3">
      <c r="F756" s="11" t="s">
        <v>1444</v>
      </c>
    </row>
    <row r="757" spans="6:6" ht="18" customHeight="1" x14ac:dyDescent="0.3">
      <c r="F757" s="13" t="s">
        <v>2040</v>
      </c>
    </row>
    <row r="758" spans="6:6" ht="18" customHeight="1" x14ac:dyDescent="0.3">
      <c r="F758" s="13" t="s">
        <v>2041</v>
      </c>
    </row>
    <row r="759" spans="6:6" ht="18" customHeight="1" x14ac:dyDescent="0.3">
      <c r="F759" s="13" t="s">
        <v>2042</v>
      </c>
    </row>
    <row r="760" spans="6:6" ht="18" customHeight="1" x14ac:dyDescent="0.3">
      <c r="F760" s="13" t="s">
        <v>597</v>
      </c>
    </row>
    <row r="761" spans="6:6" ht="18" customHeight="1" x14ac:dyDescent="0.3">
      <c r="F761" s="13" t="s">
        <v>2043</v>
      </c>
    </row>
    <row r="762" spans="6:6" ht="18" customHeight="1" x14ac:dyDescent="0.3">
      <c r="F762" s="11" t="s">
        <v>196</v>
      </c>
    </row>
    <row r="763" spans="6:6" ht="18" customHeight="1" x14ac:dyDescent="0.3">
      <c r="F763" s="13" t="s">
        <v>1786</v>
      </c>
    </row>
    <row r="764" spans="6:6" ht="18" customHeight="1" x14ac:dyDescent="0.3">
      <c r="F764" s="13" t="s">
        <v>197</v>
      </c>
    </row>
    <row r="765" spans="6:6" ht="18" customHeight="1" x14ac:dyDescent="0.3">
      <c r="F765" s="13" t="s">
        <v>2044</v>
      </c>
    </row>
    <row r="766" spans="6:6" ht="18" customHeight="1" x14ac:dyDescent="0.3">
      <c r="F766" s="12" t="s">
        <v>2045</v>
      </c>
    </row>
    <row r="767" spans="6:6" ht="18" customHeight="1" x14ac:dyDescent="0.3">
      <c r="F767" s="13" t="s">
        <v>2046</v>
      </c>
    </row>
    <row r="768" spans="6:6" ht="18" customHeight="1" x14ac:dyDescent="0.3">
      <c r="F768" s="13" t="s">
        <v>2047</v>
      </c>
    </row>
    <row r="769" spans="5:8" ht="18" customHeight="1" x14ac:dyDescent="0.3">
      <c r="F769" s="13" t="s">
        <v>2048</v>
      </c>
    </row>
    <row r="770" spans="5:8" ht="18" customHeight="1" x14ac:dyDescent="0.3">
      <c r="F770" s="28" t="s">
        <v>2049</v>
      </c>
    </row>
    <row r="771" spans="5:8" ht="18" customHeight="1" x14ac:dyDescent="0.3">
      <c r="F771" s="13" t="s">
        <v>2044</v>
      </c>
    </row>
    <row r="772" spans="5:8" ht="18" customHeight="1" x14ac:dyDescent="0.3">
      <c r="F772" s="12" t="s">
        <v>2045</v>
      </c>
    </row>
    <row r="773" spans="5:8" ht="18" customHeight="1" x14ac:dyDescent="0.3">
      <c r="F773" s="13" t="s">
        <v>2050</v>
      </c>
    </row>
    <row r="774" spans="5:8" ht="18" customHeight="1" x14ac:dyDescent="0.3">
      <c r="F774" s="13" t="s">
        <v>2051</v>
      </c>
    </row>
    <row r="775" spans="5:8" ht="18" customHeight="1" x14ac:dyDescent="0.3">
      <c r="F775" s="13" t="s">
        <v>2052</v>
      </c>
    </row>
    <row r="776" spans="5:8" ht="18" customHeight="1" x14ac:dyDescent="0.3">
      <c r="F776" s="28" t="s">
        <v>2053</v>
      </c>
    </row>
    <row r="777" spans="5:8" ht="18" customHeight="1" x14ac:dyDescent="0.3">
      <c r="F777" s="13" t="s">
        <v>2044</v>
      </c>
    </row>
    <row r="778" spans="5:8" ht="18" customHeight="1" x14ac:dyDescent="0.3">
      <c r="F778" s="12" t="s">
        <v>2045</v>
      </c>
    </row>
    <row r="779" spans="5:8" ht="18" customHeight="1" x14ac:dyDescent="0.3">
      <c r="F779" s="13" t="s">
        <v>2054</v>
      </c>
    </row>
    <row r="780" spans="5:8" ht="18" customHeight="1" x14ac:dyDescent="0.3">
      <c r="F780" s="13" t="s">
        <v>2055</v>
      </c>
    </row>
    <row r="781" spans="5:8" ht="18" customHeight="1" x14ac:dyDescent="0.3">
      <c r="F781" s="13" t="s">
        <v>2056</v>
      </c>
    </row>
    <row r="783" spans="5:8" ht="18" customHeight="1" x14ac:dyDescent="0.3">
      <c r="E783" s="9" t="s">
        <v>2057</v>
      </c>
      <c r="F783" s="9"/>
      <c r="G783" s="9"/>
      <c r="H783" s="9"/>
    </row>
    <row r="785" spans="5:21" ht="18" customHeight="1" x14ac:dyDescent="0.3">
      <c r="F785" t="s">
        <v>2058</v>
      </c>
    </row>
    <row r="787" spans="5:21" ht="18" customHeight="1" x14ac:dyDescent="0.3">
      <c r="F787" t="s">
        <v>2059</v>
      </c>
    </row>
    <row r="790" spans="5:21" ht="18" customHeight="1" x14ac:dyDescent="0.3">
      <c r="E790" s="67" t="s">
        <v>2060</v>
      </c>
      <c r="F790" s="68" t="s">
        <v>2061</v>
      </c>
      <c r="I790" s="69" t="s">
        <v>2060</v>
      </c>
      <c r="J790" s="69" t="s">
        <v>2062</v>
      </c>
      <c r="K790" s="69" t="s">
        <v>2063</v>
      </c>
      <c r="L790" s="69" t="s">
        <v>2064</v>
      </c>
      <c r="M790" s="69" t="s">
        <v>2065</v>
      </c>
      <c r="N790" s="69" t="s">
        <v>2066</v>
      </c>
      <c r="O790" s="69" t="s">
        <v>2067</v>
      </c>
      <c r="P790" s="69" t="s">
        <v>2068</v>
      </c>
      <c r="Q790" s="69" t="s">
        <v>2069</v>
      </c>
      <c r="R790" s="69" t="s">
        <v>2070</v>
      </c>
      <c r="S790" s="69" t="s">
        <v>2071</v>
      </c>
      <c r="T790" s="69" t="s">
        <v>2072</v>
      </c>
      <c r="U790" s="69" t="s">
        <v>2073</v>
      </c>
    </row>
    <row r="791" spans="5:21" ht="18" customHeight="1" x14ac:dyDescent="0.3">
      <c r="E791" s="2">
        <v>2022</v>
      </c>
      <c r="F791" s="2">
        <v>1</v>
      </c>
      <c r="I791" s="55">
        <v>2022</v>
      </c>
      <c r="J791" s="55">
        <v>1</v>
      </c>
      <c r="K791" s="55">
        <v>2</v>
      </c>
      <c r="L791" s="55">
        <v>3</v>
      </c>
      <c r="M791" s="55">
        <v>4</v>
      </c>
      <c r="N791" s="55">
        <v>5</v>
      </c>
      <c r="O791" s="55">
        <v>6</v>
      </c>
      <c r="P791" s="55">
        <v>7</v>
      </c>
      <c r="Q791" s="55">
        <v>8</v>
      </c>
      <c r="R791" s="55">
        <v>9</v>
      </c>
      <c r="S791" s="55">
        <v>10</v>
      </c>
      <c r="T791" s="55">
        <v>11</v>
      </c>
      <c r="U791" s="55">
        <v>12</v>
      </c>
    </row>
    <row r="792" spans="5:21" ht="18" customHeight="1" x14ac:dyDescent="0.3">
      <c r="E792" s="2">
        <v>2022</v>
      </c>
      <c r="F792" s="2">
        <v>2</v>
      </c>
    </row>
    <row r="793" spans="5:21" ht="18" customHeight="1" x14ac:dyDescent="0.3">
      <c r="E793" s="2">
        <v>2022</v>
      </c>
      <c r="F793" s="2">
        <v>3</v>
      </c>
    </row>
    <row r="794" spans="5:21" ht="18" customHeight="1" x14ac:dyDescent="0.3">
      <c r="E794" s="2">
        <v>2022</v>
      </c>
      <c r="F794" s="2">
        <v>4</v>
      </c>
    </row>
    <row r="795" spans="5:21" ht="18" customHeight="1" x14ac:dyDescent="0.3">
      <c r="E795" s="2">
        <v>2022</v>
      </c>
      <c r="F795" s="2">
        <v>5</v>
      </c>
    </row>
    <row r="796" spans="5:21" ht="18" customHeight="1" x14ac:dyDescent="0.3">
      <c r="E796" s="2">
        <v>2022</v>
      </c>
      <c r="F796" s="2">
        <v>6</v>
      </c>
    </row>
    <row r="797" spans="5:21" ht="18" customHeight="1" x14ac:dyDescent="0.3">
      <c r="E797" s="2">
        <v>2022</v>
      </c>
      <c r="F797" s="2">
        <v>7</v>
      </c>
    </row>
    <row r="798" spans="5:21" ht="18" customHeight="1" x14ac:dyDescent="0.3">
      <c r="E798" s="2">
        <v>2022</v>
      </c>
      <c r="F798" s="2">
        <v>8</v>
      </c>
    </row>
    <row r="799" spans="5:21" ht="18" customHeight="1" x14ac:dyDescent="0.3">
      <c r="E799" s="2">
        <v>2022</v>
      </c>
      <c r="F799" s="2">
        <v>9</v>
      </c>
    </row>
    <row r="800" spans="5:21" ht="18" customHeight="1" x14ac:dyDescent="0.3">
      <c r="E800" s="2">
        <v>2022</v>
      </c>
      <c r="F800" s="2">
        <v>10</v>
      </c>
    </row>
    <row r="801" spans="5:6" ht="18" customHeight="1" x14ac:dyDescent="0.3">
      <c r="E801" s="2">
        <v>2022</v>
      </c>
      <c r="F801" s="2">
        <v>11</v>
      </c>
    </row>
    <row r="802" spans="5:6" ht="18" customHeight="1" x14ac:dyDescent="0.3">
      <c r="E802" s="2">
        <v>2022</v>
      </c>
      <c r="F802" s="2">
        <v>12</v>
      </c>
    </row>
    <row r="804" spans="5:6" ht="18" customHeight="1" x14ac:dyDescent="0.3">
      <c r="E804" s="11" t="s">
        <v>2077</v>
      </c>
    </row>
    <row r="805" spans="5:6" ht="18" customHeight="1" x14ac:dyDescent="0.3">
      <c r="E805" s="13" t="s">
        <v>2074</v>
      </c>
    </row>
    <row r="806" spans="5:6" ht="18" customHeight="1" x14ac:dyDescent="0.3">
      <c r="E806" s="13" t="s">
        <v>2078</v>
      </c>
    </row>
    <row r="807" spans="5:6" ht="18" customHeight="1" x14ac:dyDescent="0.3">
      <c r="E807" s="13" t="s">
        <v>2079</v>
      </c>
    </row>
    <row r="808" spans="5:6" ht="18" customHeight="1" x14ac:dyDescent="0.3">
      <c r="E808" s="13" t="s">
        <v>2075</v>
      </c>
    </row>
    <row r="809" spans="5:6" ht="18" customHeight="1" x14ac:dyDescent="0.3">
      <c r="E809" s="11" t="s">
        <v>2080</v>
      </c>
    </row>
    <row r="810" spans="5:6" ht="18" customHeight="1" x14ac:dyDescent="0.3">
      <c r="E810" s="11" t="s">
        <v>2081</v>
      </c>
    </row>
    <row r="811" spans="5:6" ht="18" customHeight="1" x14ac:dyDescent="0.3">
      <c r="E811" s="11" t="s">
        <v>2082</v>
      </c>
    </row>
    <row r="812" spans="5:6" ht="18" customHeight="1" x14ac:dyDescent="0.3">
      <c r="E812" s="11" t="s">
        <v>2083</v>
      </c>
    </row>
    <row r="813" spans="5:6" ht="18" customHeight="1" x14ac:dyDescent="0.3">
      <c r="E813" s="11" t="s">
        <v>2084</v>
      </c>
    </row>
    <row r="814" spans="5:6" ht="18" customHeight="1" x14ac:dyDescent="0.3">
      <c r="E814" s="11" t="s">
        <v>2085</v>
      </c>
    </row>
    <row r="815" spans="5:6" ht="18" customHeight="1" x14ac:dyDescent="0.3">
      <c r="E815" s="11" t="s">
        <v>2086</v>
      </c>
    </row>
    <row r="816" spans="5:6" ht="18" customHeight="1" x14ac:dyDescent="0.3">
      <c r="E816" s="11" t="s">
        <v>2087</v>
      </c>
    </row>
    <row r="817" spans="5:5" ht="18" customHeight="1" x14ac:dyDescent="0.3">
      <c r="E817" s="11" t="s">
        <v>2088</v>
      </c>
    </row>
    <row r="818" spans="5:5" ht="18" customHeight="1" x14ac:dyDescent="0.3">
      <c r="E818" s="11" t="s">
        <v>2089</v>
      </c>
    </row>
    <row r="819" spans="5:5" ht="18" customHeight="1" x14ac:dyDescent="0.3">
      <c r="E819" s="11" t="s">
        <v>2090</v>
      </c>
    </row>
    <row r="820" spans="5:5" ht="18" customHeight="1" x14ac:dyDescent="0.3">
      <c r="E820" s="11" t="s">
        <v>2091</v>
      </c>
    </row>
    <row r="821" spans="5:5" ht="18" customHeight="1" x14ac:dyDescent="0.3">
      <c r="E821" s="13" t="s">
        <v>2076</v>
      </c>
    </row>
    <row r="822" spans="5:5" ht="18" customHeight="1" x14ac:dyDescent="0.3">
      <c r="E822" s="11" t="s">
        <v>2092</v>
      </c>
    </row>
    <row r="824" spans="5:5" ht="18" customHeight="1" x14ac:dyDescent="0.3">
      <c r="E824" s="13" t="s">
        <v>2093</v>
      </c>
    </row>
    <row r="825" spans="5:5" ht="18" customHeight="1" x14ac:dyDescent="0.3">
      <c r="E825" s="13" t="s">
        <v>2094</v>
      </c>
    </row>
    <row r="826" spans="5:5" ht="18" customHeight="1" x14ac:dyDescent="0.3">
      <c r="E826" s="13" t="s">
        <v>2095</v>
      </c>
    </row>
    <row r="827" spans="5:5" ht="18" customHeight="1" x14ac:dyDescent="0.3">
      <c r="E827" s="13" t="s">
        <v>2096</v>
      </c>
    </row>
    <row r="828" spans="5:5" ht="18" customHeight="1" x14ac:dyDescent="0.3">
      <c r="E828" s="13" t="s">
        <v>2097</v>
      </c>
    </row>
    <row r="829" spans="5:5" ht="18" customHeight="1" x14ac:dyDescent="0.3">
      <c r="E829" s="13" t="s">
        <v>2098</v>
      </c>
    </row>
    <row r="830" spans="5:5" ht="18" customHeight="1" x14ac:dyDescent="0.3">
      <c r="E830" s="13" t="s">
        <v>2099</v>
      </c>
    </row>
    <row r="831" spans="5:5" ht="18" customHeight="1" x14ac:dyDescent="0.3">
      <c r="E831" s="13" t="s">
        <v>2100</v>
      </c>
    </row>
    <row r="832" spans="5:5" ht="18" customHeight="1" x14ac:dyDescent="0.3">
      <c r="E832" s="13" t="s">
        <v>2101</v>
      </c>
    </row>
    <row r="833" spans="5:5" ht="18" customHeight="1" x14ac:dyDescent="0.3">
      <c r="E833" s="13" t="s">
        <v>2102</v>
      </c>
    </row>
    <row r="834" spans="5:5" ht="18" customHeight="1" x14ac:dyDescent="0.3">
      <c r="E834" s="13" t="s">
        <v>2103</v>
      </c>
    </row>
    <row r="835" spans="5:5" ht="18" customHeight="1" x14ac:dyDescent="0.3">
      <c r="E835" s="13" t="s">
        <v>2104</v>
      </c>
    </row>
    <row r="836" spans="5:5" ht="18" customHeight="1" x14ac:dyDescent="0.3">
      <c r="E836" s="11" t="s">
        <v>2105</v>
      </c>
    </row>
    <row r="837" spans="5:5" ht="18" customHeight="1" x14ac:dyDescent="0.3">
      <c r="E837" s="13" t="s">
        <v>2106</v>
      </c>
    </row>
    <row r="838" spans="5:5" ht="18" customHeight="1" x14ac:dyDescent="0.3">
      <c r="E838" s="13" t="s">
        <v>2107</v>
      </c>
    </row>
    <row r="839" spans="5:5" ht="18" customHeight="1" x14ac:dyDescent="0.3">
      <c r="E839" s="13" t="s">
        <v>2108</v>
      </c>
    </row>
    <row r="840" spans="5:5" ht="18" customHeight="1" x14ac:dyDescent="0.3">
      <c r="E840" s="13" t="s">
        <v>2109</v>
      </c>
    </row>
    <row r="841" spans="5:5" ht="18" customHeight="1" x14ac:dyDescent="0.3">
      <c r="E841" s="13" t="s">
        <v>2110</v>
      </c>
    </row>
    <row r="842" spans="5:5" ht="18" customHeight="1" x14ac:dyDescent="0.3">
      <c r="E842" s="13" t="s">
        <v>2111</v>
      </c>
    </row>
    <row r="843" spans="5:5" ht="18" customHeight="1" x14ac:dyDescent="0.3">
      <c r="E843" s="13" t="s">
        <v>2112</v>
      </c>
    </row>
    <row r="844" spans="5:5" ht="18" customHeight="1" x14ac:dyDescent="0.3">
      <c r="E844" s="13" t="s">
        <v>2113</v>
      </c>
    </row>
    <row r="845" spans="5:5" ht="18" customHeight="1" x14ac:dyDescent="0.3">
      <c r="E845" s="13" t="s">
        <v>2114</v>
      </c>
    </row>
    <row r="846" spans="5:5" ht="18" customHeight="1" x14ac:dyDescent="0.3">
      <c r="E846" s="13" t="s">
        <v>2115</v>
      </c>
    </row>
    <row r="847" spans="5:5" ht="18" customHeight="1" x14ac:dyDescent="0.3">
      <c r="E847" s="13" t="s">
        <v>2116</v>
      </c>
    </row>
    <row r="848" spans="5:5" ht="18" customHeight="1" x14ac:dyDescent="0.3">
      <c r="E848" s="13" t="s">
        <v>2117</v>
      </c>
    </row>
    <row r="849" spans="5:5" ht="18" customHeight="1" x14ac:dyDescent="0.3">
      <c r="E849" s="11" t="s">
        <v>2118</v>
      </c>
    </row>
    <row r="850" spans="5:5" ht="18" customHeight="1" x14ac:dyDescent="0.3">
      <c r="E850" s="13" t="s">
        <v>197</v>
      </c>
    </row>
    <row r="851" spans="5:5" ht="18" customHeight="1" x14ac:dyDescent="0.3">
      <c r="E851" s="13" t="s">
        <v>2119</v>
      </c>
    </row>
    <row r="852" spans="5:5" ht="18" customHeight="1" x14ac:dyDescent="0.3">
      <c r="E852" s="12" t="s">
        <v>2120</v>
      </c>
    </row>
    <row r="853" spans="5:5" ht="18" customHeight="1" x14ac:dyDescent="0.3">
      <c r="E853" s="28" t="s">
        <v>2121</v>
      </c>
    </row>
    <row r="854" spans="5:5" ht="18" customHeight="1" x14ac:dyDescent="0.3">
      <c r="E854" s="28" t="s">
        <v>2122</v>
      </c>
    </row>
    <row r="855" spans="5:5" ht="18" customHeight="1" x14ac:dyDescent="0.3">
      <c r="E855" s="28" t="s">
        <v>2123</v>
      </c>
    </row>
    <row r="856" spans="5:5" ht="18" customHeight="1" x14ac:dyDescent="0.3">
      <c r="E856" s="28" t="s">
        <v>2124</v>
      </c>
    </row>
    <row r="857" spans="5:5" ht="18" customHeight="1" x14ac:dyDescent="0.3">
      <c r="E857" s="28" t="s">
        <v>2125</v>
      </c>
    </row>
    <row r="858" spans="5:5" ht="18" customHeight="1" x14ac:dyDescent="0.3">
      <c r="E858" s="28" t="s">
        <v>2126</v>
      </c>
    </row>
    <row r="859" spans="5:5" ht="18" customHeight="1" x14ac:dyDescent="0.3">
      <c r="E859" s="28" t="s">
        <v>2127</v>
      </c>
    </row>
    <row r="860" spans="5:5" ht="18" customHeight="1" x14ac:dyDescent="0.3">
      <c r="E860" s="28" t="s">
        <v>2128</v>
      </c>
    </row>
    <row r="861" spans="5:5" ht="18" customHeight="1" x14ac:dyDescent="0.3">
      <c r="E861" s="28" t="s">
        <v>2129</v>
      </c>
    </row>
    <row r="862" spans="5:5" ht="18" customHeight="1" x14ac:dyDescent="0.3">
      <c r="E862" s="28" t="s">
        <v>2130</v>
      </c>
    </row>
    <row r="863" spans="5:5" ht="18" customHeight="1" x14ac:dyDescent="0.3">
      <c r="E863" s="28" t="s">
        <v>2131</v>
      </c>
    </row>
    <row r="864" spans="5:5" ht="18" customHeight="1" x14ac:dyDescent="0.3">
      <c r="E864" s="28" t="s">
        <v>2132</v>
      </c>
    </row>
    <row r="865" spans="5:5" ht="18" customHeight="1" x14ac:dyDescent="0.3">
      <c r="E865" s="28" t="s">
        <v>2133</v>
      </c>
    </row>
    <row r="866" spans="5:5" ht="18" customHeight="1" x14ac:dyDescent="0.3">
      <c r="E866" s="12" t="s">
        <v>2134</v>
      </c>
    </row>
    <row r="867" spans="5:5" ht="18" customHeight="1" x14ac:dyDescent="0.3">
      <c r="E867" s="12" t="s">
        <v>2135</v>
      </c>
    </row>
    <row r="868" spans="5:5" ht="18" customHeight="1" x14ac:dyDescent="0.3">
      <c r="E868" s="12" t="s">
        <v>2136</v>
      </c>
    </row>
    <row r="869" spans="5:5" ht="18" customHeight="1" x14ac:dyDescent="0.3">
      <c r="E869" s="12" t="s">
        <v>2137</v>
      </c>
    </row>
    <row r="870" spans="5:5" ht="18" customHeight="1" x14ac:dyDescent="0.3">
      <c r="E870" s="12" t="s">
        <v>2138</v>
      </c>
    </row>
    <row r="871" spans="5:5" ht="18" customHeight="1" x14ac:dyDescent="0.3">
      <c r="E871" s="12" t="s">
        <v>620</v>
      </c>
    </row>
    <row r="872" spans="5:5" ht="18" customHeight="1" x14ac:dyDescent="0.3">
      <c r="E872" s="12" t="s">
        <v>2139</v>
      </c>
    </row>
    <row r="873" spans="5:5" ht="18" customHeight="1" x14ac:dyDescent="0.3">
      <c r="E873" s="12" t="s">
        <v>2140</v>
      </c>
    </row>
    <row r="874" spans="5:5" ht="18" customHeight="1" x14ac:dyDescent="0.3">
      <c r="E874" s="12" t="s">
        <v>2141</v>
      </c>
    </row>
    <row r="875" spans="5:5" ht="18" customHeight="1" x14ac:dyDescent="0.3">
      <c r="E875" s="12" t="s">
        <v>2142</v>
      </c>
    </row>
    <row r="876" spans="5:5" ht="18" customHeight="1" x14ac:dyDescent="0.3">
      <c r="E876" s="12" t="s">
        <v>2143</v>
      </c>
    </row>
    <row r="877" spans="5:5" ht="18" customHeight="1" x14ac:dyDescent="0.3">
      <c r="E877" s="12" t="s">
        <v>2144</v>
      </c>
    </row>
    <row r="878" spans="5:5" ht="18" customHeight="1" x14ac:dyDescent="0.3">
      <c r="E878" s="12" t="s">
        <v>2145</v>
      </c>
    </row>
    <row r="879" spans="5:5" ht="18" customHeight="1" x14ac:dyDescent="0.3">
      <c r="E879" s="12" t="s">
        <v>2146</v>
      </c>
    </row>
    <row r="880" spans="5:5" ht="18" customHeight="1" x14ac:dyDescent="0.3">
      <c r="E880" s="12" t="s">
        <v>2147</v>
      </c>
    </row>
    <row r="881" spans="5:5" ht="18" customHeight="1" x14ac:dyDescent="0.3">
      <c r="E881" s="12" t="s">
        <v>2148</v>
      </c>
    </row>
    <row r="882" spans="5:5" ht="18" customHeight="1" x14ac:dyDescent="0.3">
      <c r="E882" s="12" t="s">
        <v>2149</v>
      </c>
    </row>
    <row r="883" spans="5:5" ht="18" customHeight="1" x14ac:dyDescent="0.3">
      <c r="E883" s="12" t="s">
        <v>2150</v>
      </c>
    </row>
    <row r="884" spans="5:5" ht="18" customHeight="1" x14ac:dyDescent="0.3">
      <c r="E884" s="12" t="s">
        <v>2151</v>
      </c>
    </row>
    <row r="887" spans="5:5" ht="18" customHeight="1" x14ac:dyDescent="0.3">
      <c r="E887" s="13" t="s">
        <v>2093</v>
      </c>
    </row>
    <row r="888" spans="5:5" ht="18" customHeight="1" x14ac:dyDescent="0.3">
      <c r="E888" s="13" t="s">
        <v>2094</v>
      </c>
    </row>
    <row r="889" spans="5:5" ht="18" customHeight="1" x14ac:dyDescent="0.3">
      <c r="E889" s="13" t="s">
        <v>2095</v>
      </c>
    </row>
    <row r="890" spans="5:5" ht="18" customHeight="1" x14ac:dyDescent="0.3">
      <c r="E890" s="13" t="s">
        <v>2096</v>
      </c>
    </row>
    <row r="891" spans="5:5" ht="18" customHeight="1" x14ac:dyDescent="0.3">
      <c r="E891" s="13" t="s">
        <v>2097</v>
      </c>
    </row>
    <row r="892" spans="5:5" ht="18" customHeight="1" x14ac:dyDescent="0.3">
      <c r="E892" s="13" t="s">
        <v>2098</v>
      </c>
    </row>
    <row r="893" spans="5:5" ht="18" customHeight="1" x14ac:dyDescent="0.3">
      <c r="E893" s="13" t="s">
        <v>2099</v>
      </c>
    </row>
    <row r="894" spans="5:5" ht="18" customHeight="1" x14ac:dyDescent="0.3">
      <c r="E894" s="13" t="s">
        <v>2100</v>
      </c>
    </row>
    <row r="895" spans="5:5" ht="18" customHeight="1" x14ac:dyDescent="0.3">
      <c r="E895" s="13" t="s">
        <v>2101</v>
      </c>
    </row>
    <row r="896" spans="5:5" ht="18" customHeight="1" x14ac:dyDescent="0.3">
      <c r="E896" s="13" t="s">
        <v>2102</v>
      </c>
    </row>
    <row r="897" spans="5:5" ht="18" customHeight="1" x14ac:dyDescent="0.3">
      <c r="E897" s="13" t="s">
        <v>2103</v>
      </c>
    </row>
    <row r="898" spans="5:5" ht="18" customHeight="1" x14ac:dyDescent="0.3">
      <c r="E898" s="13" t="s">
        <v>2104</v>
      </c>
    </row>
    <row r="899" spans="5:5" ht="18" customHeight="1" x14ac:dyDescent="0.3">
      <c r="E899" s="11" t="s">
        <v>2105</v>
      </c>
    </row>
    <row r="900" spans="5:5" ht="18" customHeight="1" x14ac:dyDescent="0.3">
      <c r="E900" s="13" t="s">
        <v>2152</v>
      </c>
    </row>
    <row r="901" spans="5:5" ht="18" customHeight="1" x14ac:dyDescent="0.3">
      <c r="E901" s="13" t="s">
        <v>2153</v>
      </c>
    </row>
    <row r="902" spans="5:5" ht="18" customHeight="1" x14ac:dyDescent="0.3">
      <c r="E902" s="13" t="s">
        <v>2154</v>
      </c>
    </row>
    <row r="903" spans="5:5" ht="18" customHeight="1" x14ac:dyDescent="0.3">
      <c r="E903" s="13" t="s">
        <v>2155</v>
      </c>
    </row>
    <row r="904" spans="5:5" ht="18" customHeight="1" x14ac:dyDescent="0.3">
      <c r="E904" s="13" t="s">
        <v>2156</v>
      </c>
    </row>
    <row r="905" spans="5:5" ht="18" customHeight="1" x14ac:dyDescent="0.3">
      <c r="E905" s="13" t="s">
        <v>2157</v>
      </c>
    </row>
    <row r="906" spans="5:5" ht="18" customHeight="1" x14ac:dyDescent="0.3">
      <c r="E906" s="13" t="s">
        <v>2158</v>
      </c>
    </row>
    <row r="907" spans="5:5" ht="18" customHeight="1" x14ac:dyDescent="0.3">
      <c r="E907" s="13" t="s">
        <v>2159</v>
      </c>
    </row>
    <row r="908" spans="5:5" ht="18" customHeight="1" x14ac:dyDescent="0.3">
      <c r="E908" s="13" t="s">
        <v>2160</v>
      </c>
    </row>
    <row r="909" spans="5:5" ht="18" customHeight="1" x14ac:dyDescent="0.3">
      <c r="E909" s="13" t="s">
        <v>2161</v>
      </c>
    </row>
    <row r="910" spans="5:5" ht="18" customHeight="1" x14ac:dyDescent="0.3">
      <c r="E910" s="13" t="s">
        <v>2162</v>
      </c>
    </row>
    <row r="911" spans="5:5" ht="18" customHeight="1" x14ac:dyDescent="0.3">
      <c r="E911" s="13" t="s">
        <v>2163</v>
      </c>
    </row>
    <row r="912" spans="5:5" ht="18" customHeight="1" x14ac:dyDescent="0.3">
      <c r="E912" s="11" t="s">
        <v>2118</v>
      </c>
    </row>
    <row r="913" spans="5:14" ht="18" customHeight="1" x14ac:dyDescent="0.3">
      <c r="E913" s="13" t="s">
        <v>2164</v>
      </c>
    </row>
    <row r="914" spans="5:14" ht="18" customHeight="1" x14ac:dyDescent="0.3">
      <c r="E914" s="13" t="s">
        <v>197</v>
      </c>
    </row>
    <row r="915" spans="5:14" ht="18" customHeight="1" x14ac:dyDescent="0.3">
      <c r="E915" s="13" t="s">
        <v>2119</v>
      </c>
    </row>
    <row r="916" spans="5:14" ht="18" customHeight="1" x14ac:dyDescent="0.3">
      <c r="E916" s="12" t="s">
        <v>2120</v>
      </c>
    </row>
    <row r="917" spans="5:14" ht="18" customHeight="1" x14ac:dyDescent="0.3">
      <c r="E917" s="28" t="s">
        <v>2165</v>
      </c>
    </row>
    <row r="919" spans="5:14" ht="18" customHeight="1" x14ac:dyDescent="0.3">
      <c r="E919" t="s">
        <v>2174</v>
      </c>
      <c r="N919" t="s">
        <v>2173</v>
      </c>
    </row>
    <row r="920" spans="5:14" ht="18" customHeight="1" x14ac:dyDescent="0.3">
      <c r="E920" t="s">
        <v>2166</v>
      </c>
    </row>
    <row r="921" spans="5:14" ht="18" customHeight="1" x14ac:dyDescent="0.3">
      <c r="F921" t="s">
        <v>2167</v>
      </c>
    </row>
    <row r="922" spans="5:14" ht="18" customHeight="1" x14ac:dyDescent="0.3">
      <c r="F922" t="s">
        <v>2168</v>
      </c>
    </row>
    <row r="923" spans="5:14" ht="18" customHeight="1" x14ac:dyDescent="0.3">
      <c r="F923" t="s">
        <v>2169</v>
      </c>
    </row>
    <row r="924" spans="5:14" ht="18" customHeight="1" x14ac:dyDescent="0.3">
      <c r="L924" t="s">
        <v>2170</v>
      </c>
    </row>
    <row r="925" spans="5:14" ht="18" customHeight="1" x14ac:dyDescent="0.3">
      <c r="L925" t="s">
        <v>2171</v>
      </c>
    </row>
    <row r="926" spans="5:14" ht="18" customHeight="1" x14ac:dyDescent="0.3">
      <c r="E926" t="s">
        <v>2172</v>
      </c>
    </row>
    <row r="929" spans="5:5" ht="18" customHeight="1" x14ac:dyDescent="0.3">
      <c r="E929" s="11" t="s">
        <v>2175</v>
      </c>
    </row>
    <row r="930" spans="5:5" ht="18" customHeight="1" x14ac:dyDescent="0.3">
      <c r="E930" s="13" t="s">
        <v>2176</v>
      </c>
    </row>
    <row r="931" spans="5:5" ht="18" customHeight="1" x14ac:dyDescent="0.3">
      <c r="E931" s="13" t="s">
        <v>2177</v>
      </c>
    </row>
    <row r="932" spans="5:5" ht="18" customHeight="1" x14ac:dyDescent="0.3">
      <c r="E932" s="13" t="s">
        <v>2178</v>
      </c>
    </row>
    <row r="933" spans="5:5" ht="18" customHeight="1" x14ac:dyDescent="0.3">
      <c r="E933" s="13" t="s">
        <v>2179</v>
      </c>
    </row>
    <row r="934" spans="5:5" ht="18" customHeight="1" x14ac:dyDescent="0.3">
      <c r="E934" s="13" t="s">
        <v>2180</v>
      </c>
    </row>
    <row r="935" spans="5:5" ht="18" customHeight="1" x14ac:dyDescent="0.3">
      <c r="E935" s="13" t="s">
        <v>2181</v>
      </c>
    </row>
    <row r="936" spans="5:5" ht="18" customHeight="1" x14ac:dyDescent="0.3">
      <c r="E936" s="13" t="s">
        <v>2182</v>
      </c>
    </row>
    <row r="937" spans="5:5" ht="18" customHeight="1" x14ac:dyDescent="0.3">
      <c r="E937" s="13" t="s">
        <v>2183</v>
      </c>
    </row>
    <row r="938" spans="5:5" ht="18" customHeight="1" x14ac:dyDescent="0.3">
      <c r="E938" s="13" t="s">
        <v>2184</v>
      </c>
    </row>
    <row r="939" spans="5:5" ht="18" customHeight="1" x14ac:dyDescent="0.3">
      <c r="E939" s="13" t="s">
        <v>2185</v>
      </c>
    </row>
    <row r="940" spans="5:5" ht="18" customHeight="1" x14ac:dyDescent="0.3">
      <c r="E940" s="13" t="s">
        <v>2186</v>
      </c>
    </row>
    <row r="941" spans="5:5" ht="18" customHeight="1" x14ac:dyDescent="0.3">
      <c r="E941" s="13" t="s">
        <v>2187</v>
      </c>
    </row>
    <row r="942" spans="5:5" ht="18" customHeight="1" x14ac:dyDescent="0.3">
      <c r="E942" s="13" t="s">
        <v>2188</v>
      </c>
    </row>
    <row r="943" spans="5:5" ht="18" customHeight="1" x14ac:dyDescent="0.3">
      <c r="E943" s="13" t="s">
        <v>2189</v>
      </c>
    </row>
    <row r="944" spans="5:5" ht="18" customHeight="1" x14ac:dyDescent="0.3">
      <c r="E944" s="13" t="s">
        <v>2075</v>
      </c>
    </row>
    <row r="945" spans="5:9" ht="18" customHeight="1" x14ac:dyDescent="0.3">
      <c r="E945" s="12" t="s">
        <v>2190</v>
      </c>
    </row>
    <row r="946" spans="5:9" ht="18" customHeight="1" x14ac:dyDescent="0.3">
      <c r="E946" s="12" t="s">
        <v>2191</v>
      </c>
    </row>
    <row r="947" spans="5:9" ht="18" customHeight="1" x14ac:dyDescent="0.3">
      <c r="E947" s="12" t="s">
        <v>2192</v>
      </c>
    </row>
    <row r="948" spans="5:9" ht="18" customHeight="1" x14ac:dyDescent="0.3">
      <c r="E948" s="12" t="s">
        <v>2193</v>
      </c>
    </row>
    <row r="949" spans="5:9" ht="18" customHeight="1" x14ac:dyDescent="0.3">
      <c r="E949" s="12" t="s">
        <v>620</v>
      </c>
    </row>
    <row r="950" spans="5:9" ht="18" customHeight="1" x14ac:dyDescent="0.3">
      <c r="E950" s="13" t="s">
        <v>2119</v>
      </c>
    </row>
    <row r="951" spans="5:9" ht="18" customHeight="1" x14ac:dyDescent="0.3">
      <c r="E951" s="12" t="s">
        <v>2120</v>
      </c>
    </row>
    <row r="952" spans="5:9" ht="18" customHeight="1" x14ac:dyDescent="0.3">
      <c r="E952" s="28" t="s">
        <v>2165</v>
      </c>
    </row>
    <row r="954" spans="5:9" ht="18" customHeight="1" x14ac:dyDescent="0.3">
      <c r="E954" s="67" t="s">
        <v>2201</v>
      </c>
      <c r="F954" s="68" t="s">
        <v>2202</v>
      </c>
      <c r="G954" s="68" t="s">
        <v>2203</v>
      </c>
    </row>
    <row r="955" spans="5:9" ht="18" customHeight="1" x14ac:dyDescent="0.3">
      <c r="E955" s="2">
        <v>1</v>
      </c>
      <c r="F955" s="2" t="s">
        <v>2194</v>
      </c>
      <c r="G955" s="2">
        <v>1</v>
      </c>
      <c r="I955" s="13" t="s">
        <v>2204</v>
      </c>
    </row>
    <row r="956" spans="5:9" ht="18" customHeight="1" x14ac:dyDescent="0.3">
      <c r="E956" s="2">
        <v>1</v>
      </c>
      <c r="F956" s="2" t="s">
        <v>2195</v>
      </c>
      <c r="G956" s="2">
        <v>2</v>
      </c>
      <c r="I956" s="13" t="s">
        <v>2205</v>
      </c>
    </row>
    <row r="957" spans="5:9" ht="18" customHeight="1" x14ac:dyDescent="0.3">
      <c r="E957" s="2">
        <v>1</v>
      </c>
      <c r="F957" s="2" t="s">
        <v>2196</v>
      </c>
      <c r="G957" s="2">
        <v>3</v>
      </c>
      <c r="I957" s="13" t="s">
        <v>2206</v>
      </c>
    </row>
    <row r="958" spans="5:9" ht="18" customHeight="1" x14ac:dyDescent="0.3">
      <c r="E958" s="2">
        <v>1</v>
      </c>
      <c r="F958" s="2" t="s">
        <v>2197</v>
      </c>
      <c r="G958" s="2">
        <v>4</v>
      </c>
      <c r="I958" s="13" t="s">
        <v>2207</v>
      </c>
    </row>
    <row r="959" spans="5:9" ht="18" customHeight="1" x14ac:dyDescent="0.3">
      <c r="E959" s="2">
        <v>1</v>
      </c>
      <c r="F959" s="2" t="s">
        <v>2198</v>
      </c>
      <c r="G959" s="2">
        <v>5</v>
      </c>
      <c r="I959" s="13" t="s">
        <v>2208</v>
      </c>
    </row>
    <row r="960" spans="5:9" ht="18" customHeight="1" x14ac:dyDescent="0.3">
      <c r="E960" s="2">
        <v>1</v>
      </c>
      <c r="F960" s="2" t="s">
        <v>2199</v>
      </c>
      <c r="G960" s="2">
        <v>6</v>
      </c>
      <c r="I960" s="13" t="s">
        <v>2209</v>
      </c>
    </row>
    <row r="961" spans="5:9" ht="18" customHeight="1" x14ac:dyDescent="0.3">
      <c r="E961" s="2">
        <v>1</v>
      </c>
      <c r="F961" s="2" t="s">
        <v>2200</v>
      </c>
      <c r="G961" s="2">
        <v>7</v>
      </c>
      <c r="I961" s="13" t="s">
        <v>2210</v>
      </c>
    </row>
    <row r="962" spans="5:9" ht="18" customHeight="1" x14ac:dyDescent="0.3">
      <c r="E962" s="2">
        <v>2</v>
      </c>
      <c r="F962" s="2" t="s">
        <v>2194</v>
      </c>
      <c r="G962" s="2">
        <v>8</v>
      </c>
      <c r="I962" s="11" t="s">
        <v>2211</v>
      </c>
    </row>
    <row r="963" spans="5:9" ht="18" customHeight="1" x14ac:dyDescent="0.3">
      <c r="E963" s="2">
        <v>2</v>
      </c>
      <c r="F963" s="2" t="s">
        <v>2195</v>
      </c>
      <c r="G963" s="2">
        <v>9</v>
      </c>
      <c r="I963" s="13" t="s">
        <v>2212</v>
      </c>
    </row>
    <row r="964" spans="5:9" ht="18" customHeight="1" x14ac:dyDescent="0.3">
      <c r="E964" s="2">
        <v>2</v>
      </c>
      <c r="F964" s="2" t="s">
        <v>2196</v>
      </c>
      <c r="G964" s="2">
        <v>10</v>
      </c>
      <c r="I964" s="13" t="s">
        <v>2213</v>
      </c>
    </row>
    <row r="965" spans="5:9" ht="18" customHeight="1" x14ac:dyDescent="0.3">
      <c r="E965" s="2">
        <v>2</v>
      </c>
      <c r="F965" s="2" t="s">
        <v>2197</v>
      </c>
      <c r="G965" s="2">
        <v>11</v>
      </c>
      <c r="I965" s="13" t="s">
        <v>2214</v>
      </c>
    </row>
    <row r="966" spans="5:9" ht="18" customHeight="1" x14ac:dyDescent="0.3">
      <c r="E966" s="2">
        <v>2</v>
      </c>
      <c r="F966" s="2" t="s">
        <v>2198</v>
      </c>
      <c r="G966" s="2">
        <v>12</v>
      </c>
      <c r="I966" s="13" t="s">
        <v>2215</v>
      </c>
    </row>
    <row r="967" spans="5:9" ht="18" customHeight="1" x14ac:dyDescent="0.3">
      <c r="E967" s="2">
        <v>2</v>
      </c>
      <c r="F967" s="2" t="s">
        <v>2199</v>
      </c>
      <c r="G967" s="2">
        <v>13</v>
      </c>
      <c r="I967" s="13" t="s">
        <v>2216</v>
      </c>
    </row>
    <row r="968" spans="5:9" ht="18" customHeight="1" x14ac:dyDescent="0.3">
      <c r="E968" s="2">
        <v>2</v>
      </c>
      <c r="F968" s="2" t="s">
        <v>2200</v>
      </c>
      <c r="G968" s="2">
        <v>14</v>
      </c>
      <c r="I968" s="13" t="s">
        <v>2217</v>
      </c>
    </row>
    <row r="969" spans="5:9" ht="18" customHeight="1" x14ac:dyDescent="0.3">
      <c r="E969" s="2">
        <v>3</v>
      </c>
      <c r="F969" s="2" t="s">
        <v>2194</v>
      </c>
      <c r="G969" s="2">
        <v>15</v>
      </c>
      <c r="I969" s="11" t="s">
        <v>2218</v>
      </c>
    </row>
    <row r="970" spans="5:9" ht="18" customHeight="1" x14ac:dyDescent="0.3">
      <c r="E970" s="2">
        <v>3</v>
      </c>
      <c r="F970" s="2" t="s">
        <v>2195</v>
      </c>
      <c r="G970" s="2">
        <v>16</v>
      </c>
      <c r="I970" s="13" t="s">
        <v>197</v>
      </c>
    </row>
    <row r="971" spans="5:9" ht="18" customHeight="1" x14ac:dyDescent="0.3">
      <c r="E971" s="2">
        <v>3</v>
      </c>
      <c r="F971" s="2" t="s">
        <v>2196</v>
      </c>
      <c r="G971" s="2">
        <v>17</v>
      </c>
      <c r="I971" s="13"/>
    </row>
    <row r="972" spans="5:9" ht="18" customHeight="1" x14ac:dyDescent="0.3">
      <c r="E972" s="2">
        <v>3</v>
      </c>
      <c r="F972" s="2" t="s">
        <v>2197</v>
      </c>
      <c r="G972" s="2">
        <v>18</v>
      </c>
      <c r="I972" s="12"/>
    </row>
    <row r="973" spans="5:9" ht="18" customHeight="1" x14ac:dyDescent="0.3">
      <c r="E973" s="2">
        <v>3</v>
      </c>
      <c r="F973" s="2" t="s">
        <v>2198</v>
      </c>
      <c r="G973" s="2">
        <v>19</v>
      </c>
      <c r="I973" s="28"/>
    </row>
    <row r="974" spans="5:9" ht="18" customHeight="1" x14ac:dyDescent="0.3">
      <c r="E974" s="2">
        <v>3</v>
      </c>
      <c r="F974" s="2" t="s">
        <v>2199</v>
      </c>
      <c r="G974" s="2">
        <v>20</v>
      </c>
      <c r="I974" s="13"/>
    </row>
    <row r="975" spans="5:9" ht="18" customHeight="1" x14ac:dyDescent="0.3">
      <c r="E975" s="2">
        <v>3</v>
      </c>
      <c r="F975" s="2" t="s">
        <v>2200</v>
      </c>
      <c r="G975" s="2">
        <v>21</v>
      </c>
      <c r="I975" s="13"/>
    </row>
    <row r="976" spans="5:9" ht="18" customHeight="1" x14ac:dyDescent="0.3">
      <c r="E976" s="2">
        <v>4</v>
      </c>
      <c r="F976" s="2" t="s">
        <v>2194</v>
      </c>
      <c r="G976" s="2">
        <v>22</v>
      </c>
      <c r="I976" s="13"/>
    </row>
    <row r="977" spans="5:9" ht="18" customHeight="1" x14ac:dyDescent="0.3">
      <c r="E977" s="2">
        <v>4</v>
      </c>
      <c r="F977" s="2" t="s">
        <v>2195</v>
      </c>
      <c r="G977" s="2">
        <v>23</v>
      </c>
      <c r="I977" s="13"/>
    </row>
    <row r="978" spans="5:9" ht="18" customHeight="1" x14ac:dyDescent="0.3">
      <c r="E978" s="2">
        <v>4</v>
      </c>
      <c r="F978" s="2" t="s">
        <v>2196</v>
      </c>
      <c r="G978" s="2">
        <v>24</v>
      </c>
      <c r="I978" s="13"/>
    </row>
    <row r="979" spans="5:9" ht="18" customHeight="1" x14ac:dyDescent="0.3">
      <c r="E979" s="2">
        <v>4</v>
      </c>
      <c r="F979" s="2" t="s">
        <v>2197</v>
      </c>
      <c r="G979" s="2">
        <v>25</v>
      </c>
      <c r="I979" s="13"/>
    </row>
    <row r="980" spans="5:9" ht="18" customHeight="1" x14ac:dyDescent="0.3">
      <c r="E980" s="2">
        <v>4</v>
      </c>
      <c r="F980" s="2" t="s">
        <v>2198</v>
      </c>
      <c r="G980" s="2">
        <v>26</v>
      </c>
      <c r="I980" s="28"/>
    </row>
    <row r="981" spans="5:9" ht="18" customHeight="1" x14ac:dyDescent="0.3">
      <c r="E981" s="2">
        <v>4</v>
      </c>
      <c r="F981" s="2" t="s">
        <v>2199</v>
      </c>
      <c r="G981" s="2">
        <v>27</v>
      </c>
      <c r="I981" s="13"/>
    </row>
    <row r="982" spans="5:9" ht="18" customHeight="1" x14ac:dyDescent="0.3">
      <c r="E982" s="2">
        <v>4</v>
      </c>
      <c r="F982" s="2" t="s">
        <v>2200</v>
      </c>
      <c r="G982" s="2">
        <v>28</v>
      </c>
      <c r="I982" s="13"/>
    </row>
    <row r="983" spans="5:9" ht="18" customHeight="1" x14ac:dyDescent="0.3">
      <c r="E983" s="2">
        <v>5</v>
      </c>
      <c r="F983" s="2" t="s">
        <v>2194</v>
      </c>
      <c r="G983" s="2">
        <v>29</v>
      </c>
      <c r="I983" s="13"/>
    </row>
    <row r="984" spans="5:9" ht="18" customHeight="1" x14ac:dyDescent="0.3">
      <c r="E984" s="2">
        <v>5</v>
      </c>
      <c r="F984" s="2" t="s">
        <v>2195</v>
      </c>
      <c r="G984" s="2">
        <v>30</v>
      </c>
      <c r="I984" s="13"/>
    </row>
    <row r="985" spans="5:9" ht="18" customHeight="1" x14ac:dyDescent="0.3">
      <c r="E985" s="2">
        <v>5</v>
      </c>
      <c r="F985" s="2" t="s">
        <v>2196</v>
      </c>
      <c r="G985" s="2">
        <v>31</v>
      </c>
      <c r="I985" s="13"/>
    </row>
    <row r="986" spans="5:9" ht="18" customHeight="1" x14ac:dyDescent="0.3">
      <c r="I986" s="13"/>
    </row>
    <row r="987" spans="5:9" ht="18" customHeight="1" x14ac:dyDescent="0.3">
      <c r="I987" s="28"/>
    </row>
    <row r="988" spans="5:9" ht="18" customHeight="1" x14ac:dyDescent="0.3">
      <c r="I988" s="13"/>
    </row>
    <row r="989" spans="5:9" ht="18" customHeight="1" x14ac:dyDescent="0.3">
      <c r="I989" s="13"/>
    </row>
    <row r="990" spans="5:9" ht="18" customHeight="1" x14ac:dyDescent="0.3">
      <c r="I990" s="13"/>
    </row>
    <row r="991" spans="5:9" ht="18" customHeight="1" x14ac:dyDescent="0.3">
      <c r="I991" s="13"/>
    </row>
    <row r="992" spans="5:9" ht="18" customHeight="1" x14ac:dyDescent="0.3">
      <c r="I992" s="13"/>
    </row>
    <row r="993" spans="9:9" ht="18" customHeight="1" x14ac:dyDescent="0.3">
      <c r="I993" s="13"/>
    </row>
    <row r="994" spans="9:9" ht="18" customHeight="1" x14ac:dyDescent="0.3">
      <c r="I994" s="28"/>
    </row>
    <row r="995" spans="9:9" ht="18" customHeight="1" x14ac:dyDescent="0.3">
      <c r="I995" s="13"/>
    </row>
    <row r="996" spans="9:9" ht="18" customHeight="1" x14ac:dyDescent="0.3">
      <c r="I996" s="13"/>
    </row>
    <row r="997" spans="9:9" ht="18" customHeight="1" x14ac:dyDescent="0.3">
      <c r="I997" s="13"/>
    </row>
    <row r="998" spans="9:9" ht="18" customHeight="1" x14ac:dyDescent="0.3">
      <c r="I998" s="13"/>
    </row>
    <row r="999" spans="9:9" ht="18" customHeight="1" x14ac:dyDescent="0.3">
      <c r="I999" s="13"/>
    </row>
    <row r="1000" spans="9:9" ht="18" customHeight="1" x14ac:dyDescent="0.3">
      <c r="I1000" s="13"/>
    </row>
    <row r="1001" spans="9:9" ht="18" customHeight="1" x14ac:dyDescent="0.3">
      <c r="I1001" s="28"/>
    </row>
    <row r="1002" spans="9:9" ht="18" customHeight="1" x14ac:dyDescent="0.3">
      <c r="I1002" s="13"/>
    </row>
    <row r="1003" spans="9:9" ht="18" customHeight="1" x14ac:dyDescent="0.3">
      <c r="I1003" s="13"/>
    </row>
    <row r="1004" spans="9:9" ht="18" customHeight="1" x14ac:dyDescent="0.3">
      <c r="I1004" s="28"/>
    </row>
    <row r="1009" spans="5:5" ht="18" customHeight="1" x14ac:dyDescent="0.3">
      <c r="E1009" s="13" t="s">
        <v>2204</v>
      </c>
    </row>
    <row r="1010" spans="5:5" ht="18" customHeight="1" x14ac:dyDescent="0.3">
      <c r="E1010" s="13" t="s">
        <v>2205</v>
      </c>
    </row>
    <row r="1011" spans="5:5" ht="18" customHeight="1" x14ac:dyDescent="0.3">
      <c r="E1011" s="13" t="s">
        <v>2206</v>
      </c>
    </row>
    <row r="1012" spans="5:5" ht="18" customHeight="1" x14ac:dyDescent="0.3">
      <c r="E1012" s="13" t="s">
        <v>2207</v>
      </c>
    </row>
    <row r="1013" spans="5:5" ht="18" customHeight="1" x14ac:dyDescent="0.3">
      <c r="E1013" s="13" t="s">
        <v>2208</v>
      </c>
    </row>
    <row r="1014" spans="5:5" ht="18" customHeight="1" x14ac:dyDescent="0.3">
      <c r="E1014" s="13" t="s">
        <v>2209</v>
      </c>
    </row>
    <row r="1015" spans="5:5" ht="18" customHeight="1" x14ac:dyDescent="0.3">
      <c r="E1015" s="13" t="s">
        <v>2210</v>
      </c>
    </row>
    <row r="1016" spans="5:5" ht="18" customHeight="1" x14ac:dyDescent="0.3">
      <c r="E1016" s="11" t="s">
        <v>2221</v>
      </c>
    </row>
    <row r="1017" spans="5:5" ht="18" customHeight="1" x14ac:dyDescent="0.3">
      <c r="E1017" s="13" t="s">
        <v>2222</v>
      </c>
    </row>
    <row r="1018" spans="5:5" ht="18" customHeight="1" x14ac:dyDescent="0.3">
      <c r="E1018" s="13" t="s">
        <v>2223</v>
      </c>
    </row>
    <row r="1019" spans="5:5" ht="18" customHeight="1" x14ac:dyDescent="0.3">
      <c r="E1019" s="13" t="s">
        <v>2224</v>
      </c>
    </row>
    <row r="1020" spans="5:5" ht="18" customHeight="1" x14ac:dyDescent="0.3">
      <c r="E1020" s="13" t="s">
        <v>2225</v>
      </c>
    </row>
    <row r="1021" spans="5:5" ht="18" customHeight="1" x14ac:dyDescent="0.3">
      <c r="E1021" s="13" t="s">
        <v>2226</v>
      </c>
    </row>
    <row r="1022" spans="5:5" ht="18" customHeight="1" x14ac:dyDescent="0.3">
      <c r="E1022" s="13" t="s">
        <v>2227</v>
      </c>
    </row>
    <row r="1023" spans="5:5" ht="18" customHeight="1" x14ac:dyDescent="0.3">
      <c r="E1023" s="11" t="s">
        <v>2218</v>
      </c>
    </row>
    <row r="1024" spans="5:5" ht="18" customHeight="1" x14ac:dyDescent="0.3">
      <c r="E1024" s="13" t="s">
        <v>2228</v>
      </c>
    </row>
    <row r="1025" spans="5:5" ht="18" customHeight="1" x14ac:dyDescent="0.3">
      <c r="E1025" s="11" t="s">
        <v>2229</v>
      </c>
    </row>
    <row r="1026" spans="5:5" ht="18" customHeight="1" x14ac:dyDescent="0.3">
      <c r="E1026" s="13" t="s">
        <v>197</v>
      </c>
    </row>
    <row r="1027" spans="5:5" ht="18" customHeight="1" x14ac:dyDescent="0.3">
      <c r="E1027" s="13" t="s">
        <v>2219</v>
      </c>
    </row>
    <row r="1028" spans="5:5" ht="18" customHeight="1" x14ac:dyDescent="0.3">
      <c r="E1028" s="12" t="s">
        <v>2220</v>
      </c>
    </row>
    <row r="1029" spans="5:5" ht="18" customHeight="1" x14ac:dyDescent="0.3">
      <c r="E1029" s="28" t="s">
        <v>2230</v>
      </c>
    </row>
    <row r="1030" spans="5:5" ht="18" customHeight="1" x14ac:dyDescent="0.3">
      <c r="E1030" s="28" t="s">
        <v>2231</v>
      </c>
    </row>
    <row r="1031" spans="5:5" ht="18" customHeight="1" x14ac:dyDescent="0.3">
      <c r="E1031" s="28" t="s">
        <v>2232</v>
      </c>
    </row>
    <row r="1032" spans="5:5" ht="18" customHeight="1" x14ac:dyDescent="0.3">
      <c r="E1032" s="28" t="s">
        <v>2233</v>
      </c>
    </row>
    <row r="1033" spans="5:5" ht="18" customHeight="1" x14ac:dyDescent="0.3">
      <c r="E1033" s="28" t="s">
        <v>2234</v>
      </c>
    </row>
    <row r="1037" spans="5:5" ht="18" customHeight="1" x14ac:dyDescent="0.3">
      <c r="E1037" s="11" t="s">
        <v>2235</v>
      </c>
    </row>
    <row r="1038" spans="5:5" ht="18" customHeight="1" x14ac:dyDescent="0.3">
      <c r="E1038" s="13" t="s">
        <v>2236</v>
      </c>
    </row>
    <row r="1039" spans="5:5" ht="18" customHeight="1" x14ac:dyDescent="0.3">
      <c r="E1039" s="13" t="s">
        <v>2237</v>
      </c>
    </row>
    <row r="1040" spans="5:5" ht="18" customHeight="1" x14ac:dyDescent="0.3">
      <c r="E1040" s="13" t="s">
        <v>2238</v>
      </c>
    </row>
    <row r="1041" spans="5:5" ht="18" customHeight="1" x14ac:dyDescent="0.3">
      <c r="E1041" s="13" t="s">
        <v>2239</v>
      </c>
    </row>
    <row r="1042" spans="5:5" ht="18" customHeight="1" x14ac:dyDescent="0.3">
      <c r="E1042" s="13" t="s">
        <v>2240</v>
      </c>
    </row>
    <row r="1043" spans="5:5" ht="18" customHeight="1" x14ac:dyDescent="0.3">
      <c r="E1043" s="13" t="s">
        <v>2241</v>
      </c>
    </row>
    <row r="1044" spans="5:5" ht="18" customHeight="1" x14ac:dyDescent="0.3">
      <c r="E1044" s="13" t="s">
        <v>2242</v>
      </c>
    </row>
    <row r="1045" spans="5:5" ht="18" customHeight="1" x14ac:dyDescent="0.3">
      <c r="E1045" s="13" t="s">
        <v>2243</v>
      </c>
    </row>
    <row r="1046" spans="5:5" ht="18" customHeight="1" x14ac:dyDescent="0.3">
      <c r="E1046" s="13" t="s">
        <v>2244</v>
      </c>
    </row>
    <row r="1047" spans="5:5" ht="18" customHeight="1" x14ac:dyDescent="0.3">
      <c r="E1047" s="13" t="s">
        <v>2245</v>
      </c>
    </row>
    <row r="1048" spans="5:5" ht="18" customHeight="1" x14ac:dyDescent="0.3">
      <c r="E1048" s="13" t="s">
        <v>197</v>
      </c>
    </row>
    <row r="1049" spans="5:5" ht="18" customHeight="1" x14ac:dyDescent="0.3">
      <c r="E1049" s="13" t="s">
        <v>2246</v>
      </c>
    </row>
    <row r="1050" spans="5:5" ht="18" customHeight="1" x14ac:dyDescent="0.3">
      <c r="E1050" s="12" t="s">
        <v>2247</v>
      </c>
    </row>
    <row r="1051" spans="5:5" ht="18" customHeight="1" x14ac:dyDescent="0.3">
      <c r="E1051" s="28" t="s">
        <v>2248</v>
      </c>
    </row>
    <row r="1052" spans="5:5" ht="18" customHeight="1" x14ac:dyDescent="0.3">
      <c r="E1052" s="28" t="s">
        <v>2249</v>
      </c>
    </row>
    <row r="1053" spans="5:5" ht="18" customHeight="1" x14ac:dyDescent="0.3">
      <c r="E1053" s="28" t="s">
        <v>2250</v>
      </c>
    </row>
    <row r="1054" spans="5:5" ht="18" customHeight="1" x14ac:dyDescent="0.3">
      <c r="E1054" s="28" t="s">
        <v>2251</v>
      </c>
    </row>
    <row r="1055" spans="5:5" ht="18" customHeight="1" x14ac:dyDescent="0.3">
      <c r="E1055" s="28" t="s">
        <v>2252</v>
      </c>
    </row>
    <row r="1057" spans="5:17" ht="18" customHeight="1" x14ac:dyDescent="0.3">
      <c r="E1057" s="28" t="s">
        <v>2253</v>
      </c>
    </row>
    <row r="1060" spans="5:17" ht="18" customHeight="1" x14ac:dyDescent="0.3">
      <c r="E1060" s="21" t="s">
        <v>2254</v>
      </c>
      <c r="F1060" s="21"/>
      <c r="G1060" s="21" t="s">
        <v>2255</v>
      </c>
      <c r="H1060" s="21"/>
      <c r="I1060" s="21" t="s">
        <v>2256</v>
      </c>
      <c r="J1060" s="21"/>
      <c r="K1060" s="21" t="s">
        <v>2257</v>
      </c>
      <c r="L1060" s="21"/>
      <c r="M1060" s="21" t="s">
        <v>2258</v>
      </c>
      <c r="N1060" s="21"/>
      <c r="O1060" s="21" t="s">
        <v>2259</v>
      </c>
      <c r="P1060" s="21"/>
      <c r="Q1060" s="21"/>
    </row>
    <row r="1061" spans="5:17" ht="18" customHeight="1" x14ac:dyDescent="0.3">
      <c r="E1061">
        <v>10</v>
      </c>
      <c r="G1061">
        <v>1</v>
      </c>
      <c r="J1061">
        <v>1</v>
      </c>
      <c r="L1061">
        <v>1</v>
      </c>
      <c r="N1061">
        <v>0</v>
      </c>
      <c r="P1061">
        <v>0</v>
      </c>
    </row>
    <row r="1062" spans="5:17" ht="18" customHeight="1" x14ac:dyDescent="0.3">
      <c r="E1062">
        <v>20</v>
      </c>
      <c r="G1062">
        <v>1</v>
      </c>
      <c r="J1062">
        <v>1</v>
      </c>
      <c r="L1062">
        <v>0</v>
      </c>
      <c r="N1062">
        <v>1</v>
      </c>
      <c r="P1062">
        <v>0</v>
      </c>
    </row>
    <row r="1063" spans="5:17" ht="18" customHeight="1" x14ac:dyDescent="0.3">
      <c r="E1063">
        <v>30</v>
      </c>
      <c r="G1063">
        <v>1</v>
      </c>
      <c r="J1063">
        <v>1</v>
      </c>
      <c r="L1063">
        <v>0</v>
      </c>
      <c r="N1063">
        <v>0</v>
      </c>
      <c r="P1063">
        <v>4</v>
      </c>
    </row>
    <row r="1066" spans="5:17" ht="18" customHeight="1" x14ac:dyDescent="0.3">
      <c r="E1066" s="11" t="s">
        <v>1444</v>
      </c>
    </row>
    <row r="1067" spans="5:17" ht="18" customHeight="1" x14ac:dyDescent="0.3">
      <c r="E1067" s="13" t="s">
        <v>2260</v>
      </c>
    </row>
    <row r="1068" spans="5:17" ht="18" customHeight="1" x14ac:dyDescent="0.3">
      <c r="E1068" s="13" t="s">
        <v>2261</v>
      </c>
    </row>
    <row r="1069" spans="5:17" ht="18" customHeight="1" x14ac:dyDescent="0.3">
      <c r="E1069" s="13" t="s">
        <v>2262</v>
      </c>
    </row>
    <row r="1070" spans="5:17" ht="18" customHeight="1" x14ac:dyDescent="0.3">
      <c r="E1070" s="13" t="s">
        <v>2263</v>
      </c>
    </row>
    <row r="1071" spans="5:17" ht="18" customHeight="1" x14ac:dyDescent="0.3">
      <c r="E1071" s="13" t="s">
        <v>2264</v>
      </c>
    </row>
    <row r="1072" spans="5:17" ht="18" customHeight="1" x14ac:dyDescent="0.3">
      <c r="E1072" s="11" t="s">
        <v>196</v>
      </c>
    </row>
    <row r="1073" spans="5:5" ht="18" customHeight="1" x14ac:dyDescent="0.3">
      <c r="E1073" s="13" t="s">
        <v>1786</v>
      </c>
    </row>
    <row r="1074" spans="5:5" ht="18" customHeight="1" x14ac:dyDescent="0.3">
      <c r="E1074" s="11" t="s">
        <v>1826</v>
      </c>
    </row>
    <row r="1075" spans="5:5" ht="18" customHeight="1" x14ac:dyDescent="0.3">
      <c r="E1075" s="13" t="s">
        <v>197</v>
      </c>
    </row>
    <row r="1076" spans="5:5" ht="18" customHeight="1" x14ac:dyDescent="0.3">
      <c r="E1076" s="13" t="s">
        <v>2265</v>
      </c>
    </row>
    <row r="1077" spans="5:5" ht="18" customHeight="1" x14ac:dyDescent="0.3">
      <c r="E1077" s="12" t="s">
        <v>2266</v>
      </c>
    </row>
    <row r="1078" spans="5:5" ht="18" customHeight="1" x14ac:dyDescent="0.3">
      <c r="E1078" s="13" t="s">
        <v>2267</v>
      </c>
    </row>
    <row r="1079" spans="5:5" ht="18" customHeight="1" x14ac:dyDescent="0.3">
      <c r="E1079" s="13" t="s">
        <v>2268</v>
      </c>
    </row>
    <row r="1080" spans="5:5" ht="18" customHeight="1" x14ac:dyDescent="0.3">
      <c r="E1080" s="13" t="s">
        <v>2268</v>
      </c>
    </row>
    <row r="1081" spans="5:5" ht="18" customHeight="1" x14ac:dyDescent="0.3">
      <c r="E1081" s="13" t="s">
        <v>2269</v>
      </c>
    </row>
    <row r="1082" spans="5:5" ht="18" customHeight="1" x14ac:dyDescent="0.3">
      <c r="E1082" s="13" t="s">
        <v>2268</v>
      </c>
    </row>
    <row r="1083" spans="5:5" ht="18" customHeight="1" x14ac:dyDescent="0.3">
      <c r="E1083" s="13" t="s">
        <v>2270</v>
      </c>
    </row>
    <row r="1084" spans="5:5" ht="18" customHeight="1" x14ac:dyDescent="0.3">
      <c r="E1084" s="13" t="s">
        <v>2271</v>
      </c>
    </row>
    <row r="1085" spans="5:5" ht="18" customHeight="1" x14ac:dyDescent="0.3">
      <c r="E1085" s="13" t="s">
        <v>2272</v>
      </c>
    </row>
    <row r="1086" spans="5:5" ht="18" customHeight="1" x14ac:dyDescent="0.3">
      <c r="E1086" s="13" t="s">
        <v>2273</v>
      </c>
    </row>
    <row r="1087" spans="5:5" ht="18" customHeight="1" x14ac:dyDescent="0.3">
      <c r="E1087" s="13" t="s">
        <v>2268</v>
      </c>
    </row>
    <row r="1088" spans="5:5" ht="18" customHeight="1" x14ac:dyDescent="0.3">
      <c r="E1088" s="13" t="s">
        <v>2274</v>
      </c>
    </row>
    <row r="1089" spans="5:5" ht="18" customHeight="1" x14ac:dyDescent="0.3">
      <c r="E1089" s="13" t="s">
        <v>2272</v>
      </c>
    </row>
    <row r="1090" spans="5:5" ht="18" customHeight="1" x14ac:dyDescent="0.3">
      <c r="E1090" s="13" t="s">
        <v>2275</v>
      </c>
    </row>
    <row r="1091" spans="5:5" ht="18" customHeight="1" x14ac:dyDescent="0.3">
      <c r="E1091" s="28" t="s">
        <v>276</v>
      </c>
    </row>
    <row r="1092" spans="5:5" ht="18" customHeight="1" x14ac:dyDescent="0.3">
      <c r="E1092" s="28" t="s">
        <v>2276</v>
      </c>
    </row>
    <row r="1093" spans="5:5" ht="18" customHeight="1" x14ac:dyDescent="0.3">
      <c r="E1093" s="13" t="s">
        <v>2265</v>
      </c>
    </row>
    <row r="1094" spans="5:5" ht="18" customHeight="1" x14ac:dyDescent="0.3">
      <c r="E1094" s="12" t="s">
        <v>2266</v>
      </c>
    </row>
    <row r="1095" spans="5:5" ht="18" customHeight="1" x14ac:dyDescent="0.3">
      <c r="E1095" s="13" t="s">
        <v>2277</v>
      </c>
    </row>
    <row r="1096" spans="5:5" ht="18" customHeight="1" x14ac:dyDescent="0.3">
      <c r="E1096" s="13" t="s">
        <v>2278</v>
      </c>
    </row>
    <row r="1097" spans="5:5" ht="18" customHeight="1" x14ac:dyDescent="0.3">
      <c r="E1097" s="13" t="s">
        <v>2279</v>
      </c>
    </row>
    <row r="1100" spans="5:5" ht="18" customHeight="1" x14ac:dyDescent="0.3">
      <c r="E1100" s="13" t="s">
        <v>2280</v>
      </c>
    </row>
    <row r="1101" spans="5:5" ht="18" customHeight="1" x14ac:dyDescent="0.3">
      <c r="E1101" s="13" t="s">
        <v>2281</v>
      </c>
    </row>
    <row r="1102" spans="5:5" ht="18" customHeight="1" x14ac:dyDescent="0.3">
      <c r="E1102" s="13" t="s">
        <v>2282</v>
      </c>
    </row>
    <row r="1103" spans="5:5" ht="18" customHeight="1" x14ac:dyDescent="0.3">
      <c r="E1103" s="13" t="s">
        <v>2283</v>
      </c>
    </row>
    <row r="1104" spans="5:5" ht="18" customHeight="1" x14ac:dyDescent="0.3">
      <c r="E1104" s="13" t="s">
        <v>2284</v>
      </c>
    </row>
    <row r="1105" spans="5:6" ht="18" customHeight="1" x14ac:dyDescent="0.3">
      <c r="E1105" s="13" t="s">
        <v>2285</v>
      </c>
    </row>
    <row r="1106" spans="5:6" ht="18" customHeight="1" x14ac:dyDescent="0.3">
      <c r="E1106" s="13" t="s">
        <v>2286</v>
      </c>
    </row>
    <row r="1107" spans="5:6" ht="18" customHeight="1" x14ac:dyDescent="0.3">
      <c r="E1107" s="13" t="s">
        <v>2287</v>
      </c>
    </row>
    <row r="1108" spans="5:6" ht="18" customHeight="1" x14ac:dyDescent="0.3">
      <c r="E1108" s="13" t="s">
        <v>2245</v>
      </c>
    </row>
    <row r="1109" spans="5:6" ht="18" customHeight="1" x14ac:dyDescent="0.3">
      <c r="E1109" s="13" t="s">
        <v>2288</v>
      </c>
    </row>
    <row r="1110" spans="5:6" ht="18" customHeight="1" x14ac:dyDescent="0.3">
      <c r="E1110" s="13" t="s">
        <v>197</v>
      </c>
    </row>
    <row r="1112" spans="5:6" ht="18" customHeight="1" x14ac:dyDescent="0.3">
      <c r="E1112" s="13" t="s">
        <v>2265</v>
      </c>
    </row>
    <row r="1113" spans="5:6" ht="18" customHeight="1" x14ac:dyDescent="0.3">
      <c r="E1113" s="13" t="s">
        <v>2266</v>
      </c>
    </row>
    <row r="1114" spans="5:6" ht="18" customHeight="1" x14ac:dyDescent="0.3">
      <c r="E1114" s="13" t="s">
        <v>2289</v>
      </c>
    </row>
    <row r="1115" spans="5:6" ht="18" customHeight="1" x14ac:dyDescent="0.3">
      <c r="E1115" s="13" t="s">
        <v>2290</v>
      </c>
    </row>
    <row r="1116" spans="5:6" ht="18" customHeight="1" x14ac:dyDescent="0.3">
      <c r="E1116" s="13" t="s">
        <v>2291</v>
      </c>
    </row>
    <row r="1118" spans="5:6" ht="18" customHeight="1" x14ac:dyDescent="0.3">
      <c r="E1118" s="30" t="s">
        <v>2292</v>
      </c>
      <c r="F1118" s="9"/>
    </row>
    <row r="1121" spans="5:5" ht="18" customHeight="1" x14ac:dyDescent="0.3">
      <c r="E1121" s="12" t="s">
        <v>2293</v>
      </c>
    </row>
    <row r="1122" spans="5:5" ht="18" customHeight="1" x14ac:dyDescent="0.3">
      <c r="E1122" s="12" t="s">
        <v>2294</v>
      </c>
    </row>
    <row r="1123" spans="5:5" ht="18" customHeight="1" x14ac:dyDescent="0.3">
      <c r="E1123" s="12" t="s">
        <v>2295</v>
      </c>
    </row>
    <row r="1124" spans="5:5" ht="18" customHeight="1" x14ac:dyDescent="0.3">
      <c r="E1124" s="12" t="s">
        <v>2296</v>
      </c>
    </row>
    <row r="1125" spans="5:5" ht="18" customHeight="1" x14ac:dyDescent="0.3">
      <c r="E1125" s="12" t="s">
        <v>2297</v>
      </c>
    </row>
    <row r="1126" spans="5:5" ht="18" customHeight="1" x14ac:dyDescent="0.3">
      <c r="E1126" s="12" t="s">
        <v>2298</v>
      </c>
    </row>
    <row r="1127" spans="5:5" ht="18" customHeight="1" x14ac:dyDescent="0.3">
      <c r="E1127" s="12" t="s">
        <v>2299</v>
      </c>
    </row>
    <row r="1128" spans="5:5" ht="18" customHeight="1" x14ac:dyDescent="0.3">
      <c r="E1128" s="12" t="s">
        <v>2300</v>
      </c>
    </row>
    <row r="1129" spans="5:5" ht="18" customHeight="1" x14ac:dyDescent="0.3">
      <c r="E1129" s="12" t="s">
        <v>2301</v>
      </c>
    </row>
    <row r="1130" spans="5:5" ht="18" customHeight="1" x14ac:dyDescent="0.3">
      <c r="E1130" s="12" t="s">
        <v>2302</v>
      </c>
    </row>
    <row r="1131" spans="5:5" ht="18" customHeight="1" x14ac:dyDescent="0.3">
      <c r="E1131" s="12" t="s">
        <v>2303</v>
      </c>
    </row>
    <row r="1132" spans="5:5" ht="18" customHeight="1" x14ac:dyDescent="0.3">
      <c r="E1132" s="12" t="s">
        <v>2304</v>
      </c>
    </row>
    <row r="1133" spans="5:5" ht="18" customHeight="1" x14ac:dyDescent="0.3">
      <c r="E1133" s="12" t="s">
        <v>612</v>
      </c>
    </row>
    <row r="1134" spans="5:5" ht="18" customHeight="1" x14ac:dyDescent="0.3">
      <c r="E1134" s="11" t="s">
        <v>2305</v>
      </c>
    </row>
    <row r="1135" spans="5:5" ht="18" customHeight="1" x14ac:dyDescent="0.3">
      <c r="E1135" s="13" t="s">
        <v>2265</v>
      </c>
    </row>
    <row r="1136" spans="5:5" ht="18" customHeight="1" x14ac:dyDescent="0.3">
      <c r="E1136" s="12" t="s">
        <v>2266</v>
      </c>
    </row>
    <row r="1137" spans="5:5" ht="18" customHeight="1" x14ac:dyDescent="0.3">
      <c r="E1137" s="13" t="s">
        <v>2277</v>
      </c>
    </row>
    <row r="1138" spans="5:5" ht="18" customHeight="1" x14ac:dyDescent="0.3">
      <c r="E1138" s="13" t="s">
        <v>2278</v>
      </c>
    </row>
    <row r="1139" spans="5:5" ht="18" customHeight="1" x14ac:dyDescent="0.3">
      <c r="E1139" s="13" t="s">
        <v>2279</v>
      </c>
    </row>
    <row r="1140" spans="5:5" ht="18" customHeight="1" x14ac:dyDescent="0.3">
      <c r="E1140" s="13" t="s">
        <v>2306</v>
      </c>
    </row>
    <row r="1141" spans="5:5" ht="18" customHeight="1" x14ac:dyDescent="0.3">
      <c r="E1141" s="13" t="s">
        <v>2307</v>
      </c>
    </row>
    <row r="1142" spans="5:5" ht="18" customHeight="1" x14ac:dyDescent="0.3">
      <c r="E1142" s="12" t="s">
        <v>2308</v>
      </c>
    </row>
    <row r="1143" spans="5:5" ht="18" customHeight="1" x14ac:dyDescent="0.3">
      <c r="E1143" s="13" t="s">
        <v>2309</v>
      </c>
    </row>
    <row r="1144" spans="5:5" ht="18" customHeight="1" x14ac:dyDescent="0.3">
      <c r="E1144" s="13" t="s">
        <v>2310</v>
      </c>
    </row>
    <row r="1145" spans="5:5" ht="18" customHeight="1" x14ac:dyDescent="0.3">
      <c r="E1145" s="13" t="s">
        <v>2311</v>
      </c>
    </row>
    <row r="1146" spans="5:5" ht="18" customHeight="1" x14ac:dyDescent="0.3">
      <c r="E1146" s="13" t="s">
        <v>2312</v>
      </c>
    </row>
    <row r="1147" spans="5:5" ht="18" customHeight="1" x14ac:dyDescent="0.3">
      <c r="E1147" s="13" t="s">
        <v>2313</v>
      </c>
    </row>
    <row r="1148" spans="5:5" ht="18" customHeight="1" x14ac:dyDescent="0.3">
      <c r="E1148" s="13" t="s">
        <v>2314</v>
      </c>
    </row>
    <row r="1150" spans="5:5" ht="18" customHeight="1" x14ac:dyDescent="0.3">
      <c r="E1150" s="11" t="s">
        <v>2315</v>
      </c>
    </row>
    <row r="1151" spans="5:5" ht="18" customHeight="1" x14ac:dyDescent="0.3">
      <c r="E1151" s="13" t="s">
        <v>2316</v>
      </c>
    </row>
    <row r="1152" spans="5:5" ht="18" customHeight="1" x14ac:dyDescent="0.3">
      <c r="E1152" s="13" t="s">
        <v>2317</v>
      </c>
    </row>
    <row r="1153" spans="5:5" ht="18" customHeight="1" x14ac:dyDescent="0.3">
      <c r="E1153" s="13" t="s">
        <v>2318</v>
      </c>
    </row>
    <row r="1154" spans="5:5" ht="18" customHeight="1" x14ac:dyDescent="0.3">
      <c r="E1154" s="13" t="s">
        <v>2319</v>
      </c>
    </row>
    <row r="1155" spans="5:5" ht="18" customHeight="1" x14ac:dyDescent="0.3">
      <c r="E1155" s="13" t="s">
        <v>2320</v>
      </c>
    </row>
    <row r="1156" spans="5:5" ht="18" customHeight="1" x14ac:dyDescent="0.3">
      <c r="E1156" s="13" t="s">
        <v>2321</v>
      </c>
    </row>
    <row r="1157" spans="5:5" ht="18" customHeight="1" x14ac:dyDescent="0.3">
      <c r="E1157" s="13" t="s">
        <v>2322</v>
      </c>
    </row>
    <row r="1158" spans="5:5" ht="18" customHeight="1" x14ac:dyDescent="0.3">
      <c r="E1158" s="13" t="s">
        <v>2323</v>
      </c>
    </row>
    <row r="1159" spans="5:5" ht="18" customHeight="1" x14ac:dyDescent="0.3">
      <c r="E1159" s="13" t="s">
        <v>197</v>
      </c>
    </row>
    <row r="1160" spans="5:5" ht="18" customHeight="1" x14ac:dyDescent="0.3">
      <c r="E1160" s="13" t="s">
        <v>2324</v>
      </c>
    </row>
    <row r="1161" spans="5:5" ht="18" customHeight="1" x14ac:dyDescent="0.3">
      <c r="E1161" s="12" t="s">
        <v>2325</v>
      </c>
    </row>
    <row r="1162" spans="5:5" ht="18" customHeight="1" x14ac:dyDescent="0.3">
      <c r="E1162" s="13" t="s">
        <v>2326</v>
      </c>
    </row>
    <row r="1163" spans="5:5" ht="18" customHeight="1" x14ac:dyDescent="0.3">
      <c r="E1163" s="13" t="s">
        <v>2327</v>
      </c>
    </row>
    <row r="1164" spans="5:5" ht="18" customHeight="1" x14ac:dyDescent="0.3">
      <c r="E1164" s="13" t="s">
        <v>2328</v>
      </c>
    </row>
    <row r="1165" spans="5:5" ht="18" customHeight="1" x14ac:dyDescent="0.3">
      <c r="E1165" s="13" t="s">
        <v>2329</v>
      </c>
    </row>
    <row r="1166" spans="5:5" ht="18" customHeight="1" x14ac:dyDescent="0.3">
      <c r="E1166" s="13" t="s">
        <v>2330</v>
      </c>
    </row>
    <row r="1167" spans="5:5" ht="18" customHeight="1" x14ac:dyDescent="0.3">
      <c r="E1167" s="13" t="s">
        <v>2331</v>
      </c>
    </row>
    <row r="1168" spans="5:5" ht="18" customHeight="1" x14ac:dyDescent="0.3">
      <c r="E1168" s="13" t="s">
        <v>2332</v>
      </c>
    </row>
    <row r="1169" spans="5:5" ht="18" customHeight="1" x14ac:dyDescent="0.3">
      <c r="E1169" s="13" t="s">
        <v>2333</v>
      </c>
    </row>
    <row r="1170" spans="5:5" ht="18" customHeight="1" x14ac:dyDescent="0.3">
      <c r="E1170" s="13" t="s">
        <v>2334</v>
      </c>
    </row>
    <row r="1171" spans="5:5" ht="18" customHeight="1" x14ac:dyDescent="0.3">
      <c r="E1171" s="13" t="s">
        <v>2335</v>
      </c>
    </row>
    <row r="1172" spans="5:5" ht="18" customHeight="1" x14ac:dyDescent="0.3">
      <c r="E1172" s="13" t="s">
        <v>2336</v>
      </c>
    </row>
    <row r="1173" spans="5:5" ht="18" customHeight="1" x14ac:dyDescent="0.3">
      <c r="E1173" s="13" t="s">
        <v>2337</v>
      </c>
    </row>
    <row r="1174" spans="5:5" ht="18" customHeight="1" x14ac:dyDescent="0.3">
      <c r="E1174" s="13" t="s">
        <v>2338</v>
      </c>
    </row>
    <row r="1175" spans="5:5" ht="18" customHeight="1" x14ac:dyDescent="0.3">
      <c r="E1175" s="13" t="s">
        <v>2339</v>
      </c>
    </row>
    <row r="1176" spans="5:5" ht="18" customHeight="1" x14ac:dyDescent="0.3">
      <c r="E1176" s="13" t="s">
        <v>2340</v>
      </c>
    </row>
    <row r="1177" spans="5:5" ht="18" customHeight="1" x14ac:dyDescent="0.3">
      <c r="E1177" s="28" t="s">
        <v>1986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900-000000000000}"/>
    <hyperlink ref="A6" location="목차!A1" display="목차!A1" xr:uid="{00000000-0004-0000-1900-000001000000}"/>
    <hyperlink ref="G6" r:id="rId1" xr:uid="{00000000-0004-0000-1900-000002000000}"/>
    <hyperlink ref="A34" location="temp!A1" display="^" xr:uid="{00000000-0004-0000-1900-000003000000}"/>
    <hyperlink ref="G5" r:id="rId2" xr:uid="{00000000-0004-0000-1900-000004000000}"/>
    <hyperlink ref="G2" r:id="rId3" xr:uid="{00000000-0004-0000-1900-000005000000}"/>
    <hyperlink ref="G3" r:id="rId4" xr:uid="{00000000-0004-0000-19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H200"/>
  <sheetViews>
    <sheetView showGridLines="0" topLeftCell="A181" zoomScale="130" zoomScaleNormal="130" workbookViewId="0">
      <selection activeCell="D202" sqref="D202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/>
      <c r="C4" s="147"/>
      <c r="D4" s="147"/>
      <c r="E4" s="147"/>
      <c r="F4" s="147"/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7" ht="18" customHeight="1" x14ac:dyDescent="0.3">
      <c r="B7" s="9" t="s">
        <v>1554</v>
      </c>
      <c r="C7" s="9"/>
      <c r="D7" s="9"/>
    </row>
    <row r="8" spans="1:7" ht="18" customHeight="1" x14ac:dyDescent="0.3">
      <c r="C8" t="s">
        <v>1555</v>
      </c>
    </row>
    <row r="9" spans="1:7" ht="18" customHeight="1" x14ac:dyDescent="0.3">
      <c r="C9" t="s">
        <v>1556</v>
      </c>
    </row>
    <row r="10" spans="1:7" ht="18" customHeight="1" x14ac:dyDescent="0.3">
      <c r="C10" t="s">
        <v>1557</v>
      </c>
    </row>
    <row r="12" spans="1:7" ht="18" customHeight="1" x14ac:dyDescent="0.3">
      <c r="C12" t="s">
        <v>1558</v>
      </c>
    </row>
    <row r="13" spans="1:7" ht="18" customHeight="1" x14ac:dyDescent="0.3">
      <c r="F13" t="s">
        <v>1559</v>
      </c>
    </row>
    <row r="14" spans="1:7" ht="18" customHeight="1" x14ac:dyDescent="0.3">
      <c r="C14" t="s">
        <v>1560</v>
      </c>
    </row>
    <row r="15" spans="1:7" ht="18" customHeight="1" x14ac:dyDescent="0.3">
      <c r="C15" t="s">
        <v>1561</v>
      </c>
    </row>
    <row r="17" spans="3:8" ht="18" customHeight="1" x14ac:dyDescent="0.3">
      <c r="C17" s="9" t="s">
        <v>1562</v>
      </c>
      <c r="D17" s="9"/>
      <c r="E17" s="9"/>
      <c r="F17" s="9"/>
      <c r="G17" s="9"/>
      <c r="H17" s="9"/>
    </row>
    <row r="18" spans="3:8" ht="18" customHeight="1" x14ac:dyDescent="0.3">
      <c r="C18" t="s">
        <v>1238</v>
      </c>
    </row>
    <row r="19" spans="3:8" ht="18" customHeight="1" x14ac:dyDescent="0.3">
      <c r="D19" t="s">
        <v>1566</v>
      </c>
    </row>
    <row r="20" spans="3:8" ht="18" customHeight="1" x14ac:dyDescent="0.3">
      <c r="F20" t="s">
        <v>1563</v>
      </c>
    </row>
    <row r="21" spans="3:8" ht="18" customHeight="1" x14ac:dyDescent="0.3">
      <c r="F21" t="s">
        <v>1564</v>
      </c>
    </row>
    <row r="22" spans="3:8" ht="18" customHeight="1" x14ac:dyDescent="0.3">
      <c r="F22" t="s">
        <v>1708</v>
      </c>
    </row>
    <row r="23" spans="3:8" ht="18" customHeight="1" x14ac:dyDescent="0.3">
      <c r="D23" t="s">
        <v>1565</v>
      </c>
    </row>
    <row r="25" spans="3:8" ht="18" customHeight="1" x14ac:dyDescent="0.3">
      <c r="D25" t="s">
        <v>1567</v>
      </c>
    </row>
    <row r="26" spans="3:8" ht="18" customHeight="1" x14ac:dyDescent="0.3">
      <c r="D26" t="s">
        <v>1568</v>
      </c>
    </row>
    <row r="27" spans="3:8" ht="18" customHeight="1" x14ac:dyDescent="0.3">
      <c r="D27" t="s">
        <v>1569</v>
      </c>
    </row>
    <row r="28" spans="3:8" ht="18" customHeight="1" x14ac:dyDescent="0.3">
      <c r="D28" t="s">
        <v>1570</v>
      </c>
    </row>
    <row r="29" spans="3:8" ht="18" customHeight="1" x14ac:dyDescent="0.3">
      <c r="D29" t="s">
        <v>1571</v>
      </c>
    </row>
    <row r="31" spans="3:8" ht="18" customHeight="1" x14ac:dyDescent="0.3">
      <c r="D31" s="13" t="s">
        <v>1572</v>
      </c>
    </row>
    <row r="32" spans="3:8" ht="18" customHeight="1" x14ac:dyDescent="0.3">
      <c r="D32" s="13" t="s">
        <v>1573</v>
      </c>
    </row>
    <row r="33" spans="1:4" ht="18" customHeight="1" x14ac:dyDescent="0.3">
      <c r="D33" s="13" t="s">
        <v>1574</v>
      </c>
    </row>
    <row r="34" spans="1:4" ht="18" customHeight="1" x14ac:dyDescent="0.3">
      <c r="A34" s="5" t="s">
        <v>6</v>
      </c>
      <c r="D34" s="11" t="s">
        <v>991</v>
      </c>
    </row>
    <row r="35" spans="1:4" ht="18" customHeight="1" x14ac:dyDescent="0.3">
      <c r="D35" s="13" t="s">
        <v>812</v>
      </c>
    </row>
    <row r="36" spans="1:4" ht="18" customHeight="1" x14ac:dyDescent="0.3">
      <c r="D36" s="13" t="s">
        <v>1575</v>
      </c>
    </row>
    <row r="37" spans="1:4" ht="18" customHeight="1" x14ac:dyDescent="0.3">
      <c r="D37" s="13" t="s">
        <v>1576</v>
      </c>
    </row>
    <row r="38" spans="1:4" ht="18" customHeight="1" x14ac:dyDescent="0.3">
      <c r="D38" s="13" t="s">
        <v>1577</v>
      </c>
    </row>
    <row r="39" spans="1:4" ht="18" customHeight="1" x14ac:dyDescent="0.3">
      <c r="D39" s="13" t="s">
        <v>1578</v>
      </c>
    </row>
    <row r="40" spans="1:4" ht="18" customHeight="1" x14ac:dyDescent="0.3">
      <c r="D40" s="13" t="s">
        <v>1579</v>
      </c>
    </row>
    <row r="41" spans="1:4" ht="18" customHeight="1" x14ac:dyDescent="0.3">
      <c r="D41" s="11" t="s">
        <v>813</v>
      </c>
    </row>
    <row r="42" spans="1:4" ht="18" customHeight="1" x14ac:dyDescent="0.3">
      <c r="D42" s="13" t="s">
        <v>197</v>
      </c>
    </row>
    <row r="43" spans="1:4" ht="18" customHeight="1" x14ac:dyDescent="0.3">
      <c r="D43" s="13" t="s">
        <v>1580</v>
      </c>
    </row>
    <row r="44" spans="1:4" ht="18" customHeight="1" x14ac:dyDescent="0.3">
      <c r="D44" s="12" t="s">
        <v>1581</v>
      </c>
    </row>
    <row r="45" spans="1:4" ht="18" customHeight="1" x14ac:dyDescent="0.3">
      <c r="D45" s="13" t="s">
        <v>1582</v>
      </c>
    </row>
    <row r="46" spans="1:4" ht="18" customHeight="1" x14ac:dyDescent="0.3">
      <c r="D46" s="13" t="s">
        <v>1583</v>
      </c>
    </row>
    <row r="47" spans="1:4" ht="18" customHeight="1" x14ac:dyDescent="0.3">
      <c r="D47" s="13" t="s">
        <v>1584</v>
      </c>
    </row>
    <row r="48" spans="1:4" ht="18" customHeight="1" x14ac:dyDescent="0.3">
      <c r="D48" s="13" t="s">
        <v>1585</v>
      </c>
    </row>
    <row r="49" spans="4:4" ht="18" customHeight="1" x14ac:dyDescent="0.3">
      <c r="D49" s="13" t="s">
        <v>1586</v>
      </c>
    </row>
    <row r="50" spans="4:4" ht="18" customHeight="1" x14ac:dyDescent="0.3">
      <c r="D50" s="13" t="s">
        <v>1587</v>
      </c>
    </row>
    <row r="51" spans="4:4" ht="18" customHeight="1" x14ac:dyDescent="0.3">
      <c r="D51" s="13" t="s">
        <v>1588</v>
      </c>
    </row>
    <row r="52" spans="4:4" ht="18" customHeight="1" x14ac:dyDescent="0.3">
      <c r="D52" s="13" t="s">
        <v>1589</v>
      </c>
    </row>
    <row r="53" spans="4:4" ht="18" customHeight="1" x14ac:dyDescent="0.3">
      <c r="D53" s="13" t="s">
        <v>1590</v>
      </c>
    </row>
    <row r="54" spans="4:4" ht="18" customHeight="1" x14ac:dyDescent="0.3">
      <c r="D54" s="13" t="s">
        <v>1591</v>
      </c>
    </row>
    <row r="55" spans="4:4" ht="18" customHeight="1" x14ac:dyDescent="0.3">
      <c r="D55" s="13" t="s">
        <v>1592</v>
      </c>
    </row>
    <row r="56" spans="4:4" ht="18" customHeight="1" x14ac:dyDescent="0.3">
      <c r="D56" s="13" t="s">
        <v>1593</v>
      </c>
    </row>
    <row r="57" spans="4:4" ht="18" customHeight="1" x14ac:dyDescent="0.3">
      <c r="D57" s="13" t="s">
        <v>1594</v>
      </c>
    </row>
    <row r="58" spans="4:4" ht="18" customHeight="1" x14ac:dyDescent="0.3">
      <c r="D58" s="13" t="s">
        <v>1595</v>
      </c>
    </row>
    <row r="59" spans="4:4" ht="18" customHeight="1" x14ac:dyDescent="0.3">
      <c r="D59" s="13" t="s">
        <v>1596</v>
      </c>
    </row>
    <row r="60" spans="4:4" ht="18" customHeight="1" x14ac:dyDescent="0.3">
      <c r="D60" s="13" t="s">
        <v>1597</v>
      </c>
    </row>
    <row r="61" spans="4:4" ht="18" customHeight="1" x14ac:dyDescent="0.3">
      <c r="D61" s="13" t="s">
        <v>1598</v>
      </c>
    </row>
    <row r="62" spans="4:4" ht="18" customHeight="1" x14ac:dyDescent="0.3">
      <c r="D62" s="13" t="s">
        <v>1599</v>
      </c>
    </row>
    <row r="63" spans="4:4" ht="18" customHeight="1" x14ac:dyDescent="0.3">
      <c r="D63" s="13" t="s">
        <v>1600</v>
      </c>
    </row>
    <row r="64" spans="4:4" ht="18" customHeight="1" x14ac:dyDescent="0.3">
      <c r="D64" s="13" t="s">
        <v>1601</v>
      </c>
    </row>
    <row r="65" spans="4:4" ht="18" customHeight="1" x14ac:dyDescent="0.3">
      <c r="D65" s="28" t="s">
        <v>1602</v>
      </c>
    </row>
    <row r="67" spans="4:4" ht="18" customHeight="1" x14ac:dyDescent="0.3">
      <c r="D67" s="12" t="s">
        <v>1603</v>
      </c>
    </row>
    <row r="68" spans="4:4" ht="18" customHeight="1" x14ac:dyDescent="0.3">
      <c r="D68" s="12" t="s">
        <v>1604</v>
      </c>
    </row>
    <row r="69" spans="4:4" ht="18" customHeight="1" x14ac:dyDescent="0.3">
      <c r="D69" s="12" t="s">
        <v>1605</v>
      </c>
    </row>
    <row r="70" spans="4:4" ht="18" customHeight="1" x14ac:dyDescent="0.3">
      <c r="D70" s="11" t="s">
        <v>411</v>
      </c>
    </row>
    <row r="71" spans="4:4" ht="18" customHeight="1" x14ac:dyDescent="0.3">
      <c r="D71" s="13" t="s">
        <v>412</v>
      </c>
    </row>
    <row r="72" spans="4:4" ht="18" customHeight="1" x14ac:dyDescent="0.3">
      <c r="D72" s="13" t="s">
        <v>1320</v>
      </c>
    </row>
    <row r="73" spans="4:4" ht="18" customHeight="1" x14ac:dyDescent="0.3">
      <c r="D73" s="13" t="s">
        <v>1606</v>
      </c>
    </row>
    <row r="74" spans="4:4" ht="18" customHeight="1" x14ac:dyDescent="0.3">
      <c r="D74" s="13" t="s">
        <v>1607</v>
      </c>
    </row>
    <row r="75" spans="4:4" ht="18" customHeight="1" x14ac:dyDescent="0.3">
      <c r="D75" s="13" t="s">
        <v>1608</v>
      </c>
    </row>
    <row r="76" spans="4:4" ht="18" customHeight="1" x14ac:dyDescent="0.3">
      <c r="D76" s="13" t="s">
        <v>1609</v>
      </c>
    </row>
    <row r="77" spans="4:4" ht="18" customHeight="1" x14ac:dyDescent="0.3">
      <c r="D77" s="11" t="s">
        <v>196</v>
      </c>
    </row>
    <row r="78" spans="4:4" ht="18" customHeight="1" x14ac:dyDescent="0.3">
      <c r="D78" s="13" t="s">
        <v>197</v>
      </c>
    </row>
    <row r="79" spans="4:4" ht="18" customHeight="1" x14ac:dyDescent="0.3">
      <c r="D79" s="13" t="s">
        <v>1610</v>
      </c>
    </row>
    <row r="80" spans="4:4" ht="18" customHeight="1" x14ac:dyDescent="0.3">
      <c r="D80" s="12" t="s">
        <v>1611</v>
      </c>
    </row>
    <row r="81" spans="4:6" ht="18" customHeight="1" x14ac:dyDescent="0.3">
      <c r="D81" s="13" t="s">
        <v>1612</v>
      </c>
    </row>
    <row r="82" spans="4:6" ht="18" customHeight="1" x14ac:dyDescent="0.3">
      <c r="D82" s="13" t="s">
        <v>1613</v>
      </c>
    </row>
    <row r="83" spans="4:6" ht="18" customHeight="1" x14ac:dyDescent="0.3">
      <c r="D83" s="13" t="s">
        <v>1614</v>
      </c>
    </row>
    <row r="84" spans="4:6" ht="18" customHeight="1" x14ac:dyDescent="0.3">
      <c r="D84" s="13" t="s">
        <v>1615</v>
      </c>
    </row>
    <row r="85" spans="4:6" ht="18" customHeight="1" x14ac:dyDescent="0.3">
      <c r="D85" s="13" t="s">
        <v>1616</v>
      </c>
    </row>
    <row r="86" spans="4:6" ht="18" customHeight="1" x14ac:dyDescent="0.3">
      <c r="D86" s="13" t="s">
        <v>1617</v>
      </c>
    </row>
    <row r="87" spans="4:6" ht="18" customHeight="1" x14ac:dyDescent="0.3">
      <c r="D87" s="13" t="s">
        <v>1618</v>
      </c>
    </row>
    <row r="88" spans="4:6" ht="18" customHeight="1" x14ac:dyDescent="0.3">
      <c r="D88" s="13" t="s">
        <v>1619</v>
      </c>
    </row>
    <row r="89" spans="4:6" ht="18" customHeight="1" x14ac:dyDescent="0.3">
      <c r="D89" s="13" t="s">
        <v>1620</v>
      </c>
    </row>
    <row r="90" spans="4:6" ht="18" customHeight="1" x14ac:dyDescent="0.3">
      <c r="D90" s="13" t="s">
        <v>1621</v>
      </c>
    </row>
    <row r="91" spans="4:6" ht="18" customHeight="1" x14ac:dyDescent="0.3">
      <c r="D91" s="13" t="s">
        <v>1622</v>
      </c>
    </row>
    <row r="92" spans="4:6" ht="18" customHeight="1" x14ac:dyDescent="0.3">
      <c r="D92" s="13" t="s">
        <v>1623</v>
      </c>
    </row>
    <row r="93" spans="4:6" ht="18" customHeight="1" x14ac:dyDescent="0.3">
      <c r="D93" s="13" t="s">
        <v>1624</v>
      </c>
    </row>
    <row r="94" spans="4:6" ht="18" customHeight="1" x14ac:dyDescent="0.3">
      <c r="D94" s="28" t="s">
        <v>276</v>
      </c>
    </row>
    <row r="96" spans="4:6" ht="18" customHeight="1" x14ac:dyDescent="0.3">
      <c r="D96" s="30" t="s">
        <v>1625</v>
      </c>
      <c r="E96" s="9"/>
      <c r="F96" s="9"/>
    </row>
    <row r="97" spans="5:5" ht="18" customHeight="1" x14ac:dyDescent="0.3">
      <c r="E97" s="13" t="s">
        <v>1630</v>
      </c>
    </row>
    <row r="98" spans="5:5" ht="18" customHeight="1" x14ac:dyDescent="0.3">
      <c r="E98" s="13" t="s">
        <v>1626</v>
      </c>
    </row>
    <row r="99" spans="5:5" ht="18" customHeight="1" x14ac:dyDescent="0.3">
      <c r="E99" s="13" t="s">
        <v>1627</v>
      </c>
    </row>
    <row r="100" spans="5:5" ht="18" customHeight="1" x14ac:dyDescent="0.3">
      <c r="E100" s="13" t="s">
        <v>1627</v>
      </c>
    </row>
    <row r="101" spans="5:5" ht="18" customHeight="1" x14ac:dyDescent="0.3">
      <c r="E101" s="11" t="s">
        <v>411</v>
      </c>
    </row>
    <row r="102" spans="5:5" ht="18" customHeight="1" x14ac:dyDescent="0.3">
      <c r="E102" s="13" t="s">
        <v>1631</v>
      </c>
    </row>
    <row r="103" spans="5:5" ht="18" customHeight="1" x14ac:dyDescent="0.3">
      <c r="E103" s="13" t="s">
        <v>412</v>
      </c>
    </row>
    <row r="104" spans="5:5" ht="18" customHeight="1" x14ac:dyDescent="0.3">
      <c r="E104" s="13" t="s">
        <v>1632</v>
      </c>
    </row>
    <row r="105" spans="5:5" ht="18" customHeight="1" x14ac:dyDescent="0.3">
      <c r="E105" s="13" t="s">
        <v>1633</v>
      </c>
    </row>
    <row r="106" spans="5:5" ht="18" customHeight="1" x14ac:dyDescent="0.3">
      <c r="E106" s="11" t="s">
        <v>196</v>
      </c>
    </row>
    <row r="107" spans="5:5" ht="18" customHeight="1" x14ac:dyDescent="0.3">
      <c r="E107" s="11" t="s">
        <v>1634</v>
      </c>
    </row>
    <row r="108" spans="5:5" ht="18" customHeight="1" x14ac:dyDescent="0.3">
      <c r="E108" s="13" t="s">
        <v>1635</v>
      </c>
    </row>
    <row r="109" spans="5:5" ht="18" customHeight="1" x14ac:dyDescent="0.3">
      <c r="E109" s="13" t="s">
        <v>197</v>
      </c>
    </row>
    <row r="110" spans="5:5" ht="18" customHeight="1" x14ac:dyDescent="0.3">
      <c r="E110" s="13" t="s">
        <v>1628</v>
      </c>
    </row>
    <row r="111" spans="5:5" ht="18" customHeight="1" x14ac:dyDescent="0.3">
      <c r="E111" s="12" t="s">
        <v>1629</v>
      </c>
    </row>
    <row r="112" spans="5:5" ht="18" customHeight="1" x14ac:dyDescent="0.3">
      <c r="E112" s="13" t="s">
        <v>1636</v>
      </c>
    </row>
    <row r="113" spans="4:6" ht="18" customHeight="1" x14ac:dyDescent="0.3">
      <c r="E113" s="13" t="s">
        <v>1637</v>
      </c>
    </row>
    <row r="114" spans="4:6" ht="18" customHeight="1" x14ac:dyDescent="0.3">
      <c r="E114" s="13" t="s">
        <v>1638</v>
      </c>
    </row>
    <row r="115" spans="4:6" ht="18" customHeight="1" x14ac:dyDescent="0.3">
      <c r="E115" s="13" t="s">
        <v>1639</v>
      </c>
    </row>
    <row r="116" spans="4:6" ht="18" customHeight="1" x14ac:dyDescent="0.3">
      <c r="E116" s="13" t="s">
        <v>1640</v>
      </c>
    </row>
    <row r="117" spans="4:6" ht="18" customHeight="1" x14ac:dyDescent="0.3">
      <c r="E117" s="13" t="s">
        <v>1641</v>
      </c>
    </row>
    <row r="118" spans="4:6" ht="18" customHeight="1" x14ac:dyDescent="0.3">
      <c r="E118" s="13" t="s">
        <v>1642</v>
      </c>
    </row>
    <row r="119" spans="4:6" ht="18" customHeight="1" x14ac:dyDescent="0.3">
      <c r="E119" s="28" t="s">
        <v>1643</v>
      </c>
    </row>
    <row r="121" spans="4:6" ht="18" customHeight="1" x14ac:dyDescent="0.3">
      <c r="D121" s="9" t="s">
        <v>282</v>
      </c>
      <c r="E121" s="9"/>
      <c r="F121" s="9"/>
    </row>
    <row r="122" spans="4:6" ht="18" customHeight="1" x14ac:dyDescent="0.3">
      <c r="D122" s="11" t="s">
        <v>411</v>
      </c>
    </row>
    <row r="123" spans="4:6" ht="18" customHeight="1" x14ac:dyDescent="0.3">
      <c r="D123" s="13" t="s">
        <v>412</v>
      </c>
    </row>
    <row r="124" spans="4:6" ht="18" customHeight="1" x14ac:dyDescent="0.3">
      <c r="D124" s="13" t="s">
        <v>1319</v>
      </c>
    </row>
    <row r="125" spans="4:6" ht="18" customHeight="1" x14ac:dyDescent="0.3">
      <c r="D125" s="13" t="s">
        <v>1659</v>
      </c>
    </row>
    <row r="126" spans="4:6" ht="18" customHeight="1" x14ac:dyDescent="0.3">
      <c r="D126" s="13" t="s">
        <v>1660</v>
      </c>
    </row>
    <row r="127" spans="4:6" ht="18" customHeight="1" x14ac:dyDescent="0.3">
      <c r="D127" s="11" t="s">
        <v>196</v>
      </c>
    </row>
    <row r="128" spans="4:6" ht="18" customHeight="1" x14ac:dyDescent="0.3">
      <c r="D128" s="13" t="s">
        <v>197</v>
      </c>
    </row>
    <row r="129" spans="4:4" ht="18" customHeight="1" x14ac:dyDescent="0.3">
      <c r="D129" s="13" t="s">
        <v>1644</v>
      </c>
    </row>
    <row r="130" spans="4:4" ht="18" customHeight="1" x14ac:dyDescent="0.3">
      <c r="D130" s="12" t="s">
        <v>1645</v>
      </c>
    </row>
    <row r="131" spans="4:4" ht="18" customHeight="1" x14ac:dyDescent="0.3">
      <c r="D131" s="13" t="s">
        <v>1646</v>
      </c>
    </row>
    <row r="132" spans="4:4" ht="18" customHeight="1" x14ac:dyDescent="0.3">
      <c r="D132" s="13" t="s">
        <v>1647</v>
      </c>
    </row>
    <row r="133" spans="4:4" ht="18" customHeight="1" x14ac:dyDescent="0.3">
      <c r="D133" s="13" t="s">
        <v>1648</v>
      </c>
    </row>
    <row r="134" spans="4:4" ht="18" customHeight="1" x14ac:dyDescent="0.3">
      <c r="D134" s="13" t="s">
        <v>1649</v>
      </c>
    </row>
    <row r="135" spans="4:4" ht="18" customHeight="1" x14ac:dyDescent="0.3">
      <c r="D135" s="13" t="s">
        <v>1650</v>
      </c>
    </row>
    <row r="136" spans="4:4" ht="18" customHeight="1" x14ac:dyDescent="0.3">
      <c r="D136" s="13" t="s">
        <v>1651</v>
      </c>
    </row>
    <row r="137" spans="4:4" ht="18" customHeight="1" x14ac:dyDescent="0.3">
      <c r="D137" s="13" t="s">
        <v>1652</v>
      </c>
    </row>
    <row r="138" spans="4:4" ht="18" customHeight="1" x14ac:dyDescent="0.3">
      <c r="D138" s="13" t="s">
        <v>1653</v>
      </c>
    </row>
    <row r="139" spans="4:4" ht="18" customHeight="1" x14ac:dyDescent="0.3">
      <c r="D139" s="13" t="s">
        <v>1654</v>
      </c>
    </row>
    <row r="140" spans="4:4" ht="18" customHeight="1" x14ac:dyDescent="0.3">
      <c r="D140" s="13" t="s">
        <v>1655</v>
      </c>
    </row>
    <row r="141" spans="4:4" ht="18" customHeight="1" x14ac:dyDescent="0.3">
      <c r="D141" s="13" t="s">
        <v>1656</v>
      </c>
    </row>
    <row r="142" spans="4:4" ht="18" customHeight="1" x14ac:dyDescent="0.3">
      <c r="D142" s="13" t="s">
        <v>1657</v>
      </c>
    </row>
    <row r="143" spans="4:4" ht="18" customHeight="1" x14ac:dyDescent="0.3">
      <c r="D143" s="13" t="s">
        <v>1658</v>
      </c>
    </row>
    <row r="144" spans="4:4" ht="18" customHeight="1" x14ac:dyDescent="0.3">
      <c r="D144" s="28" t="s">
        <v>276</v>
      </c>
    </row>
    <row r="147" spans="4:6" ht="18" customHeight="1" x14ac:dyDescent="0.3">
      <c r="D147" s="9" t="s">
        <v>1661</v>
      </c>
      <c r="E147" s="9"/>
      <c r="F147" s="9"/>
    </row>
    <row r="148" spans="4:6" ht="18" customHeight="1" x14ac:dyDescent="0.3">
      <c r="D148" s="11" t="s">
        <v>411</v>
      </c>
    </row>
    <row r="149" spans="4:6" ht="18" customHeight="1" x14ac:dyDescent="0.3">
      <c r="D149" s="13" t="s">
        <v>412</v>
      </c>
    </row>
    <row r="150" spans="4:6" ht="18" customHeight="1" x14ac:dyDescent="0.3">
      <c r="D150" s="13" t="s">
        <v>1677</v>
      </c>
    </row>
    <row r="151" spans="4:6" ht="18" customHeight="1" x14ac:dyDescent="0.3">
      <c r="D151" s="13" t="s">
        <v>1678</v>
      </c>
    </row>
    <row r="152" spans="4:6" ht="18" customHeight="1" x14ac:dyDescent="0.3">
      <c r="D152" s="13" t="s">
        <v>1679</v>
      </c>
    </row>
    <row r="153" spans="4:6" ht="18" customHeight="1" x14ac:dyDescent="0.3">
      <c r="D153" s="11" t="s">
        <v>196</v>
      </c>
    </row>
    <row r="154" spans="4:6" ht="18" customHeight="1" x14ac:dyDescent="0.3">
      <c r="D154" s="13" t="s">
        <v>197</v>
      </c>
    </row>
    <row r="155" spans="4:6" ht="18" customHeight="1" x14ac:dyDescent="0.3">
      <c r="D155" s="13" t="s">
        <v>1662</v>
      </c>
    </row>
    <row r="156" spans="4:6" ht="18" customHeight="1" x14ac:dyDescent="0.3">
      <c r="D156" s="12" t="s">
        <v>1663</v>
      </c>
    </row>
    <row r="157" spans="4:6" ht="18" customHeight="1" x14ac:dyDescent="0.3">
      <c r="D157" s="13" t="s">
        <v>1664</v>
      </c>
    </row>
    <row r="158" spans="4:6" ht="18" customHeight="1" x14ac:dyDescent="0.3">
      <c r="D158" s="13" t="s">
        <v>1665</v>
      </c>
    </row>
    <row r="159" spans="4:6" ht="18" customHeight="1" x14ac:dyDescent="0.3">
      <c r="D159" s="13" t="s">
        <v>1666</v>
      </c>
    </row>
    <row r="160" spans="4:6" ht="18" customHeight="1" x14ac:dyDescent="0.3">
      <c r="D160" s="13" t="s">
        <v>1667</v>
      </c>
    </row>
    <row r="161" spans="4:6" ht="18" customHeight="1" x14ac:dyDescent="0.3">
      <c r="D161" s="13" t="s">
        <v>1668</v>
      </c>
    </row>
    <row r="162" spans="4:6" ht="18" customHeight="1" x14ac:dyDescent="0.3">
      <c r="D162" s="13" t="s">
        <v>1669</v>
      </c>
    </row>
    <row r="163" spans="4:6" ht="18" customHeight="1" x14ac:dyDescent="0.3">
      <c r="D163" s="13" t="s">
        <v>1670</v>
      </c>
    </row>
    <row r="164" spans="4:6" ht="18" customHeight="1" x14ac:dyDescent="0.3">
      <c r="D164" s="13" t="s">
        <v>1671</v>
      </c>
    </row>
    <row r="165" spans="4:6" ht="18" customHeight="1" x14ac:dyDescent="0.3">
      <c r="D165" s="13" t="s">
        <v>1672</v>
      </c>
    </row>
    <row r="166" spans="4:6" ht="18" customHeight="1" x14ac:dyDescent="0.3">
      <c r="D166" s="13" t="s">
        <v>1673</v>
      </c>
    </row>
    <row r="167" spans="4:6" ht="18" customHeight="1" x14ac:dyDescent="0.3">
      <c r="D167" s="13" t="s">
        <v>1674</v>
      </c>
    </row>
    <row r="168" spans="4:6" ht="18" customHeight="1" x14ac:dyDescent="0.3">
      <c r="D168" s="13" t="s">
        <v>1675</v>
      </c>
    </row>
    <row r="169" spans="4:6" ht="18" customHeight="1" x14ac:dyDescent="0.3">
      <c r="D169" s="13" t="s">
        <v>1676</v>
      </c>
    </row>
    <row r="170" spans="4:6" ht="18" customHeight="1" x14ac:dyDescent="0.3">
      <c r="D170" s="28" t="s">
        <v>276</v>
      </c>
    </row>
    <row r="172" spans="4:6" ht="18" customHeight="1" x14ac:dyDescent="0.3">
      <c r="D172" s="30" t="s">
        <v>1680</v>
      </c>
      <c r="E172" s="9"/>
      <c r="F172" s="9"/>
    </row>
    <row r="173" spans="4:6" ht="18" customHeight="1" x14ac:dyDescent="0.3">
      <c r="D173" s="11" t="s">
        <v>1705</v>
      </c>
    </row>
    <row r="174" spans="4:6" ht="18" customHeight="1" x14ac:dyDescent="0.3">
      <c r="D174" s="13" t="s">
        <v>1704</v>
      </c>
    </row>
    <row r="175" spans="4:6" ht="18" customHeight="1" x14ac:dyDescent="0.3">
      <c r="D175" s="13" t="s">
        <v>1703</v>
      </c>
    </row>
    <row r="176" spans="4:6" ht="18" customHeight="1" x14ac:dyDescent="0.3">
      <c r="D176" s="13" t="s">
        <v>1681</v>
      </c>
    </row>
    <row r="177" spans="4:4" ht="18" customHeight="1" x14ac:dyDescent="0.3">
      <c r="D177" s="13" t="s">
        <v>1682</v>
      </c>
    </row>
    <row r="178" spans="4:4" ht="18" customHeight="1" x14ac:dyDescent="0.3">
      <c r="D178" s="13" t="s">
        <v>1683</v>
      </c>
    </row>
    <row r="179" spans="4:4" ht="18" customHeight="1" x14ac:dyDescent="0.3">
      <c r="D179" s="13" t="s">
        <v>1684</v>
      </c>
    </row>
    <row r="180" spans="4:4" ht="18" customHeight="1" x14ac:dyDescent="0.3">
      <c r="D180" s="13" t="s">
        <v>1685</v>
      </c>
    </row>
    <row r="181" spans="4:4" ht="18" customHeight="1" x14ac:dyDescent="0.3">
      <c r="D181" s="13" t="s">
        <v>1686</v>
      </c>
    </row>
    <row r="182" spans="4:4" ht="18" customHeight="1" x14ac:dyDescent="0.3">
      <c r="D182" s="13" t="s">
        <v>1687</v>
      </c>
    </row>
    <row r="183" spans="4:4" ht="18" customHeight="1" x14ac:dyDescent="0.3">
      <c r="D183" s="11" t="s">
        <v>196</v>
      </c>
    </row>
    <row r="184" spans="4:4" ht="18" customHeight="1" x14ac:dyDescent="0.3">
      <c r="D184" s="13" t="s">
        <v>197</v>
      </c>
    </row>
    <row r="185" spans="4:4" ht="18" customHeight="1" x14ac:dyDescent="0.3">
      <c r="D185" s="13" t="s">
        <v>1688</v>
      </c>
    </row>
    <row r="186" spans="4:4" ht="18" customHeight="1" x14ac:dyDescent="0.3">
      <c r="D186" s="12" t="s">
        <v>1689</v>
      </c>
    </row>
    <row r="187" spans="4:4" ht="18" customHeight="1" x14ac:dyDescent="0.3">
      <c r="D187" s="13" t="s">
        <v>1690</v>
      </c>
    </row>
    <row r="188" spans="4:4" ht="18" customHeight="1" x14ac:dyDescent="0.3">
      <c r="D188" s="13" t="s">
        <v>1691</v>
      </c>
    </row>
    <row r="189" spans="4:4" ht="18" customHeight="1" x14ac:dyDescent="0.3">
      <c r="D189" s="13" t="s">
        <v>1692</v>
      </c>
    </row>
    <row r="190" spans="4:4" ht="18" customHeight="1" x14ac:dyDescent="0.3">
      <c r="D190" s="13" t="s">
        <v>1693</v>
      </c>
    </row>
    <row r="191" spans="4:4" ht="18" customHeight="1" x14ac:dyDescent="0.3">
      <c r="D191" s="13" t="s">
        <v>1694</v>
      </c>
    </row>
    <row r="192" spans="4:4" ht="18" customHeight="1" x14ac:dyDescent="0.3">
      <c r="D192" s="13" t="s">
        <v>1695</v>
      </c>
    </row>
    <row r="193" spans="4:4" ht="18" customHeight="1" x14ac:dyDescent="0.3">
      <c r="D193" s="13" t="s">
        <v>1696</v>
      </c>
    </row>
    <row r="194" spans="4:4" ht="18" customHeight="1" x14ac:dyDescent="0.3">
      <c r="D194" s="13" t="s">
        <v>1697</v>
      </c>
    </row>
    <row r="195" spans="4:4" ht="18" customHeight="1" x14ac:dyDescent="0.3">
      <c r="D195" s="13" t="s">
        <v>1698</v>
      </c>
    </row>
    <row r="196" spans="4:4" ht="18" customHeight="1" x14ac:dyDescent="0.3">
      <c r="D196" s="13" t="s">
        <v>1699</v>
      </c>
    </row>
    <row r="197" spans="4:4" ht="18" customHeight="1" x14ac:dyDescent="0.3">
      <c r="D197" s="13" t="s">
        <v>1700</v>
      </c>
    </row>
    <row r="198" spans="4:4" ht="18" customHeight="1" x14ac:dyDescent="0.3">
      <c r="D198" s="13" t="s">
        <v>1701</v>
      </c>
    </row>
    <row r="199" spans="4:4" ht="18" customHeight="1" x14ac:dyDescent="0.3">
      <c r="D199" s="13" t="s">
        <v>1702</v>
      </c>
    </row>
    <row r="200" spans="4:4" ht="18" customHeight="1" x14ac:dyDescent="0.3">
      <c r="D200" s="28" t="s">
        <v>276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A00-000000000000}"/>
    <hyperlink ref="A6" location="목차!A1" display="목차!A1" xr:uid="{00000000-0004-0000-1A00-000001000000}"/>
    <hyperlink ref="G6" r:id="rId1" xr:uid="{00000000-0004-0000-1A00-000002000000}"/>
    <hyperlink ref="A34" location="temp!A1" display="^" xr:uid="{00000000-0004-0000-1A00-000003000000}"/>
    <hyperlink ref="G5" r:id="rId2" xr:uid="{00000000-0004-0000-1A00-000004000000}"/>
    <hyperlink ref="G2" r:id="rId3" xr:uid="{00000000-0004-0000-1A00-000005000000}"/>
    <hyperlink ref="G3" r:id="rId4" xr:uid="{00000000-0004-0000-1A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AI792"/>
  <sheetViews>
    <sheetView showGridLines="0" topLeftCell="A480" zoomScale="145" zoomScaleNormal="145" workbookViewId="0">
      <selection activeCell="H433" sqref="H433"/>
    </sheetView>
  </sheetViews>
  <sheetFormatPr defaultColWidth="5.625" defaultRowHeight="18" customHeight="1" x14ac:dyDescent="0.3"/>
  <cols>
    <col min="1" max="1" width="4.625" customWidth="1"/>
    <col min="15" max="15" width="6.875" bestFit="1" customWidth="1"/>
  </cols>
  <sheetData>
    <row r="1" spans="1:26" ht="18" customHeight="1" x14ac:dyDescent="0.3">
      <c r="A1" s="145" t="s">
        <v>2</v>
      </c>
    </row>
    <row r="2" spans="1:26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26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26" ht="18" customHeight="1" x14ac:dyDescent="0.3">
      <c r="A4" s="146"/>
      <c r="B4" s="147"/>
      <c r="C4" s="147"/>
      <c r="D4" s="147"/>
      <c r="E4" s="147"/>
      <c r="F4" s="147"/>
    </row>
    <row r="5" spans="1:26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26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26" ht="18" customHeight="1" x14ac:dyDescent="0.3">
      <c r="B7" s="9" t="s">
        <v>1064</v>
      </c>
      <c r="C7" s="9"/>
      <c r="D7" s="9"/>
    </row>
    <row r="9" spans="1:26" ht="18" customHeight="1" x14ac:dyDescent="0.3">
      <c r="C9" s="197" t="s">
        <v>1065</v>
      </c>
      <c r="D9" s="197"/>
      <c r="E9" s="197"/>
      <c r="F9" s="197"/>
      <c r="G9" s="197"/>
      <c r="H9" s="197"/>
      <c r="I9" s="197" t="s">
        <v>1066</v>
      </c>
      <c r="J9" s="197"/>
      <c r="K9" s="197"/>
      <c r="L9" s="197"/>
      <c r="M9" s="197"/>
      <c r="N9" s="197"/>
      <c r="O9" s="197"/>
      <c r="P9" s="197"/>
      <c r="Q9" s="197"/>
      <c r="R9" s="197"/>
      <c r="S9" s="197"/>
      <c r="T9" s="197"/>
      <c r="U9" s="197"/>
      <c r="V9" s="197"/>
    </row>
    <row r="10" spans="1:26" ht="18" customHeight="1" x14ac:dyDescent="0.3">
      <c r="C10" s="150" t="s">
        <v>1067</v>
      </c>
      <c r="D10" s="150"/>
      <c r="E10" s="150"/>
      <c r="F10" s="150"/>
      <c r="G10" s="150"/>
      <c r="H10" s="150"/>
      <c r="I10" s="198" t="s">
        <v>1072</v>
      </c>
      <c r="J10" s="198"/>
      <c r="K10" s="198"/>
      <c r="L10" s="198"/>
      <c r="M10" s="198"/>
      <c r="N10" s="198"/>
      <c r="O10" s="198"/>
      <c r="P10" s="198"/>
      <c r="Q10" s="198"/>
      <c r="R10" s="198"/>
      <c r="S10" s="198"/>
      <c r="T10" s="198"/>
      <c r="U10" s="198"/>
      <c r="V10" s="198"/>
    </row>
    <row r="11" spans="1:26" ht="18" customHeight="1" x14ac:dyDescent="0.3">
      <c r="C11" s="150" t="s">
        <v>1068</v>
      </c>
      <c r="D11" s="150"/>
      <c r="E11" s="150"/>
      <c r="F11" s="150"/>
      <c r="G11" s="150"/>
      <c r="H11" s="150"/>
      <c r="I11" s="198" t="s">
        <v>1073</v>
      </c>
      <c r="J11" s="198"/>
      <c r="K11" s="198"/>
      <c r="L11" s="198"/>
      <c r="M11" s="198"/>
      <c r="N11" s="198"/>
      <c r="O11" s="198"/>
      <c r="P11" s="198"/>
      <c r="Q11" s="198"/>
      <c r="R11" s="198"/>
      <c r="S11" s="198"/>
      <c r="T11" s="198"/>
      <c r="U11" s="198"/>
      <c r="V11" s="198"/>
    </row>
    <row r="12" spans="1:26" ht="18" customHeight="1" x14ac:dyDescent="0.3">
      <c r="C12" s="150" t="s">
        <v>1069</v>
      </c>
      <c r="D12" s="150"/>
      <c r="E12" s="150"/>
      <c r="F12" s="150"/>
      <c r="G12" s="150"/>
      <c r="H12" s="150"/>
      <c r="I12" s="198" t="s">
        <v>1074</v>
      </c>
      <c r="J12" s="198"/>
      <c r="K12" s="198"/>
      <c r="L12" s="198"/>
      <c r="M12" s="198"/>
      <c r="N12" s="198"/>
      <c r="O12" s="198"/>
      <c r="P12" s="198"/>
      <c r="Q12" s="198"/>
      <c r="R12" s="198"/>
      <c r="S12" s="198"/>
      <c r="T12" s="198"/>
      <c r="U12" s="198"/>
      <c r="V12" s="198"/>
    </row>
    <row r="13" spans="1:26" ht="18" customHeight="1" x14ac:dyDescent="0.3">
      <c r="C13" s="150" t="s">
        <v>1070</v>
      </c>
      <c r="D13" s="150"/>
      <c r="E13" s="150"/>
      <c r="F13" s="150"/>
      <c r="G13" s="150"/>
      <c r="H13" s="150"/>
      <c r="I13" s="201" t="s">
        <v>1071</v>
      </c>
      <c r="J13" s="198"/>
      <c r="K13" s="198"/>
      <c r="L13" s="198"/>
      <c r="M13" s="198"/>
      <c r="N13" s="198"/>
      <c r="O13" s="198"/>
      <c r="P13" s="198"/>
      <c r="Q13" s="198"/>
      <c r="R13" s="198"/>
      <c r="S13" s="198"/>
      <c r="T13" s="198"/>
      <c r="U13" s="198"/>
      <c r="V13" s="198"/>
    </row>
    <row r="15" spans="1:26" ht="18" customHeight="1" x14ac:dyDescent="0.3">
      <c r="C15" s="197" t="s">
        <v>1075</v>
      </c>
      <c r="D15" s="197"/>
      <c r="E15" s="197"/>
      <c r="F15" s="197"/>
      <c r="G15" s="197"/>
      <c r="H15" s="197"/>
      <c r="I15" s="197" t="s">
        <v>1076</v>
      </c>
      <c r="J15" s="197"/>
      <c r="K15" s="197"/>
      <c r="L15" s="197"/>
      <c r="M15" s="197"/>
      <c r="N15" s="197"/>
      <c r="O15" s="197"/>
      <c r="P15" s="197"/>
      <c r="Q15" s="197"/>
      <c r="R15" s="197"/>
      <c r="S15" s="197"/>
      <c r="T15" s="197"/>
      <c r="U15" s="197"/>
      <c r="V15" s="197"/>
      <c r="W15" s="197" t="s">
        <v>1077</v>
      </c>
      <c r="X15" s="197"/>
      <c r="Y15" s="197"/>
      <c r="Z15" s="197"/>
    </row>
    <row r="16" spans="1:26" ht="18" customHeight="1" x14ac:dyDescent="0.3">
      <c r="C16" s="199" t="s">
        <v>1078</v>
      </c>
      <c r="D16" s="199"/>
      <c r="E16" s="199"/>
      <c r="F16" s="199"/>
      <c r="G16" s="199"/>
      <c r="H16" s="199"/>
      <c r="I16" s="200" t="s">
        <v>1079</v>
      </c>
      <c r="J16" s="200"/>
      <c r="K16" s="200"/>
      <c r="L16" s="200"/>
      <c r="M16" s="200"/>
      <c r="N16" s="200"/>
      <c r="O16" s="200"/>
      <c r="P16" s="200"/>
      <c r="Q16" s="200"/>
      <c r="R16" s="200"/>
      <c r="S16" s="200"/>
      <c r="T16" s="200"/>
      <c r="U16" s="200"/>
      <c r="V16" s="200"/>
      <c r="W16" s="199" t="s">
        <v>1081</v>
      </c>
      <c r="X16" s="199"/>
      <c r="Y16" s="199"/>
      <c r="Z16" s="199"/>
    </row>
    <row r="17" spans="3:26" ht="18" customHeight="1" x14ac:dyDescent="0.3">
      <c r="C17" s="199" t="s">
        <v>1082</v>
      </c>
      <c r="D17" s="199"/>
      <c r="E17" s="199"/>
      <c r="F17" s="199"/>
      <c r="G17" s="199"/>
      <c r="H17" s="199"/>
      <c r="I17" s="200" t="s">
        <v>1083</v>
      </c>
      <c r="J17" s="200"/>
      <c r="K17" s="200"/>
      <c r="L17" s="200"/>
      <c r="M17" s="200"/>
      <c r="N17" s="200"/>
      <c r="O17" s="200"/>
      <c r="P17" s="200"/>
      <c r="Q17" s="200"/>
      <c r="R17" s="200"/>
      <c r="S17" s="200"/>
      <c r="T17" s="200"/>
      <c r="U17" s="200"/>
      <c r="V17" s="200"/>
      <c r="W17" s="202" t="s">
        <v>1084</v>
      </c>
      <c r="X17" s="203"/>
      <c r="Y17" s="203"/>
      <c r="Z17" s="203"/>
    </row>
    <row r="18" spans="3:26" ht="18" customHeight="1" x14ac:dyDescent="0.3">
      <c r="C18" s="199" t="s">
        <v>1085</v>
      </c>
      <c r="D18" s="199"/>
      <c r="E18" s="199"/>
      <c r="F18" s="199"/>
      <c r="G18" s="199"/>
      <c r="H18" s="199"/>
      <c r="I18" s="200" t="s">
        <v>1095</v>
      </c>
      <c r="J18" s="200"/>
      <c r="K18" s="200"/>
      <c r="L18" s="200"/>
      <c r="M18" s="200"/>
      <c r="N18" s="200"/>
      <c r="O18" s="200"/>
      <c r="P18" s="200"/>
      <c r="Q18" s="200"/>
      <c r="R18" s="200"/>
      <c r="S18" s="200"/>
      <c r="T18" s="200"/>
      <c r="U18" s="200"/>
      <c r="V18" s="200"/>
      <c r="W18" s="199" t="s">
        <v>1086</v>
      </c>
      <c r="X18" s="199"/>
      <c r="Y18" s="199"/>
      <c r="Z18" s="199"/>
    </row>
    <row r="19" spans="3:26" ht="18" customHeight="1" x14ac:dyDescent="0.3">
      <c r="C19" s="199" t="s">
        <v>1087</v>
      </c>
      <c r="D19" s="199"/>
      <c r="E19" s="199"/>
      <c r="F19" s="199"/>
      <c r="G19" s="199"/>
      <c r="H19" s="199"/>
      <c r="I19" s="200" t="s">
        <v>1088</v>
      </c>
      <c r="J19" s="200"/>
      <c r="K19" s="200"/>
      <c r="L19" s="200"/>
      <c r="M19" s="200"/>
      <c r="N19" s="200"/>
      <c r="O19" s="200"/>
      <c r="P19" s="200"/>
      <c r="Q19" s="200"/>
      <c r="R19" s="200"/>
      <c r="S19" s="200"/>
      <c r="T19" s="200"/>
      <c r="U19" s="200"/>
      <c r="V19" s="200"/>
      <c r="W19" s="199" t="s">
        <v>1081</v>
      </c>
      <c r="X19" s="199"/>
      <c r="Y19" s="199"/>
      <c r="Z19" s="199"/>
    </row>
    <row r="20" spans="3:26" ht="18" customHeight="1" x14ac:dyDescent="0.3">
      <c r="C20" s="199" t="s">
        <v>1089</v>
      </c>
      <c r="D20" s="199"/>
      <c r="E20" s="199"/>
      <c r="F20" s="199"/>
      <c r="G20" s="199"/>
      <c r="H20" s="199"/>
      <c r="I20" s="200" t="s">
        <v>1090</v>
      </c>
      <c r="J20" s="200"/>
      <c r="K20" s="200"/>
      <c r="L20" s="200"/>
      <c r="M20" s="200"/>
      <c r="N20" s="200"/>
      <c r="O20" s="200"/>
      <c r="P20" s="200"/>
      <c r="Q20" s="200"/>
      <c r="R20" s="200"/>
      <c r="S20" s="200"/>
      <c r="T20" s="200"/>
      <c r="U20" s="200"/>
      <c r="V20" s="200"/>
      <c r="W20" s="199" t="s">
        <v>1091</v>
      </c>
      <c r="X20" s="199"/>
      <c r="Y20" s="199"/>
      <c r="Z20" s="199"/>
    </row>
    <row r="21" spans="3:26" ht="18" customHeight="1" x14ac:dyDescent="0.3">
      <c r="C21" s="199" t="s">
        <v>1092</v>
      </c>
      <c r="D21" s="199"/>
      <c r="E21" s="199"/>
      <c r="F21" s="199"/>
      <c r="G21" s="199"/>
      <c r="H21" s="199"/>
      <c r="I21" s="200" t="s">
        <v>1093</v>
      </c>
      <c r="J21" s="200"/>
      <c r="K21" s="200"/>
      <c r="L21" s="200"/>
      <c r="M21" s="200"/>
      <c r="N21" s="200"/>
      <c r="O21" s="200"/>
      <c r="P21" s="200"/>
      <c r="Q21" s="200"/>
      <c r="R21" s="200"/>
      <c r="S21" s="200"/>
      <c r="T21" s="200"/>
      <c r="U21" s="200"/>
      <c r="V21" s="200"/>
      <c r="W21" s="199" t="s">
        <v>1080</v>
      </c>
      <c r="X21" s="199"/>
      <c r="Y21" s="199"/>
      <c r="Z21" s="199"/>
    </row>
    <row r="22" spans="3:26" ht="18" customHeight="1" x14ac:dyDescent="0.3">
      <c r="C22" s="199" t="s">
        <v>1005</v>
      </c>
      <c r="D22" s="199"/>
      <c r="E22" s="199"/>
      <c r="F22" s="199"/>
      <c r="G22" s="199"/>
      <c r="H22" s="199"/>
      <c r="I22" s="200" t="s">
        <v>1094</v>
      </c>
      <c r="J22" s="200"/>
      <c r="K22" s="200"/>
      <c r="L22" s="200"/>
      <c r="M22" s="200"/>
      <c r="N22" s="200"/>
      <c r="O22" s="200"/>
      <c r="P22" s="200"/>
      <c r="Q22" s="200"/>
      <c r="R22" s="200"/>
      <c r="S22" s="200"/>
      <c r="T22" s="200"/>
      <c r="U22" s="200"/>
      <c r="V22" s="200"/>
      <c r="W22" s="199" t="s">
        <v>1081</v>
      </c>
      <c r="X22" s="199"/>
      <c r="Y22" s="199"/>
      <c r="Z22" s="199"/>
    </row>
    <row r="24" spans="3:26" ht="18" customHeight="1" x14ac:dyDescent="0.3">
      <c r="C24" s="12" t="s">
        <v>1096</v>
      </c>
    </row>
    <row r="25" spans="3:26" ht="18" customHeight="1" x14ac:dyDescent="0.3">
      <c r="C25" s="12" t="s">
        <v>1097</v>
      </c>
    </row>
    <row r="26" spans="3:26" ht="18" customHeight="1" x14ac:dyDescent="0.3">
      <c r="C26" s="12" t="s">
        <v>1098</v>
      </c>
    </row>
    <row r="27" spans="3:26" ht="18" customHeight="1" x14ac:dyDescent="0.3">
      <c r="C27" s="12" t="s">
        <v>612</v>
      </c>
    </row>
    <row r="28" spans="3:26" ht="18" customHeight="1" x14ac:dyDescent="0.3">
      <c r="C28" s="12" t="s">
        <v>620</v>
      </c>
    </row>
    <row r="29" spans="3:26" ht="18" customHeight="1" x14ac:dyDescent="0.3">
      <c r="C29" s="12" t="s">
        <v>1099</v>
      </c>
    </row>
    <row r="30" spans="3:26" ht="18" customHeight="1" x14ac:dyDescent="0.3">
      <c r="C30" s="12" t="s">
        <v>620</v>
      </c>
    </row>
    <row r="31" spans="3:26" ht="18" customHeight="1" x14ac:dyDescent="0.3">
      <c r="C31" s="12" t="s">
        <v>1097</v>
      </c>
    </row>
    <row r="32" spans="3:26" ht="18" customHeight="1" x14ac:dyDescent="0.3">
      <c r="C32" s="12" t="s">
        <v>1098</v>
      </c>
    </row>
    <row r="33" spans="1:22" ht="18" customHeight="1" x14ac:dyDescent="0.3">
      <c r="C33" s="12" t="s">
        <v>612</v>
      </c>
    </row>
    <row r="34" spans="1:22" ht="18" customHeight="1" x14ac:dyDescent="0.3">
      <c r="A34" s="5" t="s">
        <v>6</v>
      </c>
      <c r="C34" s="12" t="s">
        <v>620</v>
      </c>
    </row>
    <row r="35" spans="1:22" ht="18" customHeight="1" x14ac:dyDescent="0.3">
      <c r="C35" s="12" t="s">
        <v>1100</v>
      </c>
    </row>
    <row r="36" spans="1:22" ht="18" customHeight="1" x14ac:dyDescent="0.3">
      <c r="C36" s="12" t="s">
        <v>1101</v>
      </c>
    </row>
    <row r="37" spans="1:22" ht="18" customHeight="1" x14ac:dyDescent="0.3">
      <c r="C37" s="12">
        <f ca="1">--2022-9-9:13:20:42</f>
        <v>0</v>
      </c>
    </row>
    <row r="38" spans="1:22" ht="18" customHeight="1" x14ac:dyDescent="0.3">
      <c r="C38" s="11" t="s">
        <v>1102</v>
      </c>
    </row>
    <row r="39" spans="1:22" ht="18" customHeight="1" x14ac:dyDescent="0.3">
      <c r="C39" s="13" t="s">
        <v>1103</v>
      </c>
    </row>
    <row r="40" spans="1:22" ht="18" customHeight="1" x14ac:dyDescent="0.3">
      <c r="C40" s="13" t="s">
        <v>1104</v>
      </c>
    </row>
    <row r="41" spans="1:22" ht="18" customHeight="1" x14ac:dyDescent="0.3">
      <c r="C41" s="11" t="s">
        <v>747</v>
      </c>
    </row>
    <row r="42" spans="1:22" ht="18" customHeight="1" x14ac:dyDescent="0.3">
      <c r="C42" s="13" t="s">
        <v>197</v>
      </c>
    </row>
    <row r="43" spans="1:22" ht="18" customHeight="1" x14ac:dyDescent="0.3">
      <c r="C43" s="13" t="s">
        <v>1105</v>
      </c>
    </row>
    <row r="44" spans="1:22" ht="18" customHeight="1" x14ac:dyDescent="0.3">
      <c r="C44" s="12" t="s">
        <v>1106</v>
      </c>
    </row>
    <row r="45" spans="1:22" ht="18" customHeight="1" x14ac:dyDescent="0.3">
      <c r="C45" s="28" t="s">
        <v>1107</v>
      </c>
    </row>
    <row r="48" spans="1:22" ht="18" customHeight="1" x14ac:dyDescent="0.3">
      <c r="C48" s="199" t="s">
        <v>1082</v>
      </c>
      <c r="D48" s="199"/>
      <c r="E48" s="199"/>
      <c r="F48" s="199"/>
      <c r="G48" s="199"/>
      <c r="H48" s="199"/>
      <c r="I48" s="200" t="s">
        <v>1083</v>
      </c>
      <c r="J48" s="200"/>
      <c r="K48" s="200"/>
      <c r="L48" s="200"/>
      <c r="M48" s="200"/>
      <c r="N48" s="200"/>
      <c r="O48" s="200"/>
      <c r="P48" s="200"/>
      <c r="Q48" s="200"/>
      <c r="R48" s="200"/>
      <c r="S48" s="200"/>
      <c r="T48" s="200"/>
      <c r="U48" s="200"/>
      <c r="V48" s="200"/>
    </row>
    <row r="51" spans="3:3" ht="18" customHeight="1" x14ac:dyDescent="0.3">
      <c r="C51" s="11" t="s">
        <v>1108</v>
      </c>
    </row>
    <row r="52" spans="3:3" ht="18" customHeight="1" x14ac:dyDescent="0.3">
      <c r="C52" s="13" t="s">
        <v>1109</v>
      </c>
    </row>
    <row r="53" spans="3:3" ht="18" customHeight="1" x14ac:dyDescent="0.3">
      <c r="C53" s="13" t="s">
        <v>1113</v>
      </c>
    </row>
    <row r="54" spans="3:3" ht="18" customHeight="1" x14ac:dyDescent="0.3">
      <c r="C54" s="13" t="s">
        <v>1114</v>
      </c>
    </row>
    <row r="55" spans="3:3" ht="18" customHeight="1" x14ac:dyDescent="0.3">
      <c r="C55" s="13" t="s">
        <v>1115</v>
      </c>
    </row>
    <row r="56" spans="3:3" ht="18" customHeight="1" x14ac:dyDescent="0.3">
      <c r="C56" s="13" t="s">
        <v>1116</v>
      </c>
    </row>
    <row r="57" spans="3:3" ht="18" customHeight="1" x14ac:dyDescent="0.3">
      <c r="C57" s="11" t="s">
        <v>747</v>
      </c>
    </row>
    <row r="58" spans="3:3" ht="18" customHeight="1" x14ac:dyDescent="0.3">
      <c r="C58" s="13" t="s">
        <v>197</v>
      </c>
    </row>
    <row r="59" spans="3:3" ht="18" customHeight="1" x14ac:dyDescent="0.3">
      <c r="C59" s="13" t="s">
        <v>1110</v>
      </c>
    </row>
    <row r="60" spans="3:3" ht="18" customHeight="1" x14ac:dyDescent="0.3">
      <c r="C60" s="12" t="s">
        <v>1111</v>
      </c>
    </row>
    <row r="61" spans="3:3" ht="18" customHeight="1" x14ac:dyDescent="0.3">
      <c r="C61" s="13" t="s">
        <v>1112</v>
      </c>
    </row>
    <row r="65" spans="3:22" ht="18" customHeight="1" x14ac:dyDescent="0.3">
      <c r="C65" s="199" t="s">
        <v>1085</v>
      </c>
      <c r="D65" s="199"/>
      <c r="E65" s="199"/>
      <c r="F65" s="199"/>
      <c r="G65" s="199"/>
      <c r="H65" s="199"/>
      <c r="I65" s="200" t="s">
        <v>1095</v>
      </c>
      <c r="J65" s="200"/>
      <c r="K65" s="200"/>
      <c r="L65" s="200"/>
      <c r="M65" s="200"/>
      <c r="N65" s="200"/>
      <c r="O65" s="200"/>
      <c r="P65" s="200"/>
      <c r="Q65" s="200"/>
      <c r="R65" s="200"/>
      <c r="S65" s="200"/>
      <c r="T65" s="200"/>
      <c r="U65" s="200"/>
      <c r="V65" s="200"/>
    </row>
    <row r="67" spans="3:22" ht="18" customHeight="1" x14ac:dyDescent="0.3">
      <c r="C67" s="12" t="s">
        <v>1120</v>
      </c>
    </row>
    <row r="68" spans="3:22" ht="18" customHeight="1" x14ac:dyDescent="0.3">
      <c r="C68" s="13" t="s">
        <v>1121</v>
      </c>
    </row>
    <row r="69" spans="3:22" ht="18" customHeight="1" x14ac:dyDescent="0.3">
      <c r="C69" s="13" t="s">
        <v>1122</v>
      </c>
    </row>
    <row r="70" spans="3:22" ht="18" customHeight="1" x14ac:dyDescent="0.3">
      <c r="C70" s="11" t="s">
        <v>1123</v>
      </c>
    </row>
    <row r="71" spans="3:22" ht="18" customHeight="1" x14ac:dyDescent="0.3">
      <c r="C71" s="13" t="s">
        <v>1124</v>
      </c>
    </row>
    <row r="72" spans="3:22" ht="18" customHeight="1" x14ac:dyDescent="0.3">
      <c r="C72" s="13" t="s">
        <v>1125</v>
      </c>
    </row>
    <row r="73" spans="3:22" ht="18" customHeight="1" x14ac:dyDescent="0.3">
      <c r="C73" s="11" t="s">
        <v>747</v>
      </c>
    </row>
    <row r="74" spans="3:22" ht="18" customHeight="1" x14ac:dyDescent="0.3">
      <c r="C74" s="13" t="s">
        <v>197</v>
      </c>
    </row>
    <row r="75" spans="3:22" ht="18" customHeight="1" x14ac:dyDescent="0.3">
      <c r="C75" s="12" t="s">
        <v>1117</v>
      </c>
    </row>
    <row r="76" spans="3:22" ht="18" customHeight="1" x14ac:dyDescent="0.3">
      <c r="C76" s="12" t="s">
        <v>1118</v>
      </c>
    </row>
    <row r="77" spans="3:22" ht="18" customHeight="1" x14ac:dyDescent="0.3">
      <c r="C77" s="12" t="s">
        <v>1119</v>
      </c>
    </row>
    <row r="81" spans="3:22" ht="18" customHeight="1" x14ac:dyDescent="0.3">
      <c r="C81" s="199" t="s">
        <v>1087</v>
      </c>
      <c r="D81" s="199"/>
      <c r="E81" s="199"/>
      <c r="F81" s="199"/>
      <c r="G81" s="199"/>
      <c r="H81" s="199"/>
      <c r="I81" s="200" t="s">
        <v>1126</v>
      </c>
      <c r="J81" s="200"/>
      <c r="K81" s="200"/>
      <c r="L81" s="200"/>
      <c r="M81" s="200"/>
      <c r="N81" s="200"/>
      <c r="O81" s="200"/>
      <c r="P81" s="200"/>
      <c r="Q81" s="200"/>
      <c r="R81" s="200"/>
      <c r="S81" s="200"/>
      <c r="T81" s="200"/>
      <c r="U81" s="200"/>
      <c r="V81" s="200"/>
    </row>
    <row r="83" spans="3:22" ht="18" customHeight="1" x14ac:dyDescent="0.3">
      <c r="C83" s="11" t="s">
        <v>1123</v>
      </c>
    </row>
    <row r="84" spans="3:22" ht="18" customHeight="1" x14ac:dyDescent="0.3">
      <c r="C84" s="13" t="s">
        <v>1127</v>
      </c>
    </row>
    <row r="85" spans="3:22" ht="18" customHeight="1" x14ac:dyDescent="0.3">
      <c r="C85" s="11" t="s">
        <v>747</v>
      </c>
    </row>
    <row r="86" spans="3:22" ht="18" customHeight="1" x14ac:dyDescent="0.3">
      <c r="C86" s="13" t="s">
        <v>197</v>
      </c>
    </row>
    <row r="87" spans="3:22" ht="18" customHeight="1" x14ac:dyDescent="0.3">
      <c r="C87" s="13" t="s">
        <v>1128</v>
      </c>
    </row>
    <row r="88" spans="3:22" ht="18" customHeight="1" x14ac:dyDescent="0.3">
      <c r="C88" s="12" t="s">
        <v>1129</v>
      </c>
    </row>
    <row r="89" spans="3:22" ht="18" customHeight="1" x14ac:dyDescent="0.3">
      <c r="C89" s="28" t="s">
        <v>1130</v>
      </c>
    </row>
    <row r="93" spans="3:22" ht="18" customHeight="1" x14ac:dyDescent="0.3">
      <c r="C93" s="199" t="s">
        <v>1089</v>
      </c>
      <c r="D93" s="199"/>
      <c r="E93" s="199"/>
      <c r="F93" s="199"/>
      <c r="G93" s="199"/>
      <c r="H93" s="199"/>
      <c r="I93" s="200" t="s">
        <v>1090</v>
      </c>
      <c r="J93" s="200"/>
      <c r="K93" s="200"/>
      <c r="L93" s="200"/>
      <c r="M93" s="200"/>
      <c r="N93" s="200"/>
      <c r="O93" s="200"/>
      <c r="P93" s="200"/>
      <c r="Q93" s="200"/>
      <c r="R93" s="200"/>
      <c r="S93" s="200"/>
      <c r="T93" s="200"/>
      <c r="U93" s="200"/>
      <c r="V93" s="200"/>
    </row>
    <row r="95" spans="3:22" ht="18" customHeight="1" x14ac:dyDescent="0.3">
      <c r="C95" s="11" t="s">
        <v>1123</v>
      </c>
    </row>
    <row r="96" spans="3:22" ht="18" customHeight="1" x14ac:dyDescent="0.3">
      <c r="C96" s="13" t="s">
        <v>1131</v>
      </c>
    </row>
    <row r="97" spans="3:22" ht="18" customHeight="1" x14ac:dyDescent="0.3">
      <c r="C97" s="13" t="s">
        <v>1136</v>
      </c>
    </row>
    <row r="98" spans="3:22" ht="18" customHeight="1" x14ac:dyDescent="0.3">
      <c r="C98" s="11" t="s">
        <v>747</v>
      </c>
    </row>
    <row r="99" spans="3:22" ht="18" customHeight="1" x14ac:dyDescent="0.3">
      <c r="C99" s="13" t="s">
        <v>197</v>
      </c>
    </row>
    <row r="100" spans="3:22" ht="18" customHeight="1" x14ac:dyDescent="0.3">
      <c r="C100" s="12" t="s">
        <v>1132</v>
      </c>
    </row>
    <row r="101" spans="3:22" ht="18" customHeight="1" x14ac:dyDescent="0.3">
      <c r="C101" s="13" t="s">
        <v>1133</v>
      </c>
    </row>
    <row r="102" spans="3:22" ht="18" customHeight="1" x14ac:dyDescent="0.3">
      <c r="C102" s="12" t="s">
        <v>1134</v>
      </c>
    </row>
    <row r="103" spans="3:22" ht="18" customHeight="1" x14ac:dyDescent="0.3">
      <c r="C103" s="28" t="s">
        <v>1135</v>
      </c>
    </row>
    <row r="106" spans="3:22" ht="18" customHeight="1" x14ac:dyDescent="0.3">
      <c r="C106" s="199" t="s">
        <v>1092</v>
      </c>
      <c r="D106" s="199"/>
      <c r="E106" s="199"/>
      <c r="F106" s="199"/>
      <c r="G106" s="199"/>
      <c r="H106" s="199"/>
      <c r="I106" s="200" t="s">
        <v>1093</v>
      </c>
      <c r="J106" s="200"/>
      <c r="K106" s="200"/>
      <c r="L106" s="200"/>
      <c r="M106" s="200"/>
      <c r="N106" s="200"/>
      <c r="O106" s="200"/>
      <c r="P106" s="200"/>
      <c r="Q106" s="200"/>
      <c r="R106" s="200"/>
      <c r="S106" s="200"/>
      <c r="T106" s="200"/>
      <c r="U106" s="200"/>
      <c r="V106" s="200"/>
    </row>
    <row r="107" spans="3:22" ht="18" customHeight="1" x14ac:dyDescent="0.3">
      <c r="C107" s="199" t="s">
        <v>1005</v>
      </c>
      <c r="D107" s="199"/>
      <c r="E107" s="199"/>
      <c r="F107" s="199"/>
      <c r="G107" s="199"/>
      <c r="H107" s="199"/>
      <c r="I107" s="200" t="s">
        <v>1094</v>
      </c>
      <c r="J107" s="200"/>
      <c r="K107" s="200"/>
      <c r="L107" s="200"/>
      <c r="M107" s="200"/>
      <c r="N107" s="200"/>
      <c r="O107" s="200"/>
      <c r="P107" s="200"/>
      <c r="Q107" s="200"/>
      <c r="R107" s="200"/>
      <c r="S107" s="200"/>
      <c r="T107" s="200"/>
      <c r="U107" s="200"/>
      <c r="V107" s="200"/>
    </row>
    <row r="109" spans="3:22" ht="18" customHeight="1" x14ac:dyDescent="0.3">
      <c r="C109" t="s">
        <v>1138</v>
      </c>
    </row>
    <row r="110" spans="3:22" ht="18" customHeight="1" x14ac:dyDescent="0.3">
      <c r="C110" t="s">
        <v>1139</v>
      </c>
    </row>
    <row r="111" spans="3:22" ht="18" customHeight="1" x14ac:dyDescent="0.3">
      <c r="C111" t="s">
        <v>1137</v>
      </c>
    </row>
    <row r="112" spans="3:22" ht="18" customHeight="1" x14ac:dyDescent="0.3">
      <c r="C112" t="s">
        <v>1140</v>
      </c>
    </row>
    <row r="113" spans="3:3" ht="18" customHeight="1" x14ac:dyDescent="0.3">
      <c r="C113" t="s">
        <v>1141</v>
      </c>
    </row>
    <row r="115" spans="3:3" ht="18" customHeight="1" x14ac:dyDescent="0.3">
      <c r="C115" s="11" t="s">
        <v>1142</v>
      </c>
    </row>
    <row r="116" spans="3:3" ht="18" customHeight="1" x14ac:dyDescent="0.3">
      <c r="C116" s="11" t="s">
        <v>1123</v>
      </c>
    </row>
    <row r="117" spans="3:3" ht="18" customHeight="1" x14ac:dyDescent="0.3">
      <c r="C117" s="13" t="s">
        <v>1143</v>
      </c>
    </row>
    <row r="118" spans="3:3" ht="18" customHeight="1" x14ac:dyDescent="0.3">
      <c r="C118" s="13" t="s">
        <v>1149</v>
      </c>
    </row>
    <row r="119" spans="3:3" ht="18" customHeight="1" x14ac:dyDescent="0.3">
      <c r="C119" s="11" t="s">
        <v>747</v>
      </c>
    </row>
    <row r="120" spans="3:3" ht="18" customHeight="1" x14ac:dyDescent="0.3">
      <c r="C120" s="13" t="s">
        <v>197</v>
      </c>
    </row>
    <row r="121" spans="3:3" ht="18" customHeight="1" x14ac:dyDescent="0.3">
      <c r="C121" s="13" t="s">
        <v>1144</v>
      </c>
    </row>
    <row r="122" spans="3:3" ht="18" customHeight="1" x14ac:dyDescent="0.3">
      <c r="C122" s="12" t="s">
        <v>1106</v>
      </c>
    </row>
    <row r="123" spans="3:3" ht="18" customHeight="1" x14ac:dyDescent="0.3">
      <c r="C123" s="28" t="s">
        <v>1145</v>
      </c>
    </row>
    <row r="124" spans="3:3" ht="18" customHeight="1" x14ac:dyDescent="0.3">
      <c r="C124" s="12" t="s">
        <v>1146</v>
      </c>
    </row>
    <row r="125" spans="3:3" ht="18" customHeight="1" x14ac:dyDescent="0.3">
      <c r="C125" s="28" t="s">
        <v>1147</v>
      </c>
    </row>
    <row r="126" spans="3:3" ht="18" customHeight="1" x14ac:dyDescent="0.3">
      <c r="C126" s="13" t="s">
        <v>38</v>
      </c>
    </row>
    <row r="127" spans="3:3" ht="18" customHeight="1" x14ac:dyDescent="0.3">
      <c r="C127" s="13" t="s">
        <v>1144</v>
      </c>
    </row>
    <row r="128" spans="3:3" ht="18" customHeight="1" x14ac:dyDescent="0.3">
      <c r="C128" s="12" t="s">
        <v>1106</v>
      </c>
    </row>
    <row r="129" spans="3:17" ht="18" customHeight="1" x14ac:dyDescent="0.3">
      <c r="C129" s="28" t="s">
        <v>1148</v>
      </c>
    </row>
    <row r="132" spans="3:17" ht="18" customHeight="1" x14ac:dyDescent="0.3">
      <c r="C132" s="9" t="s">
        <v>1150</v>
      </c>
      <c r="D132" s="9"/>
      <c r="E132" s="9"/>
    </row>
    <row r="134" spans="3:17" ht="18" customHeight="1" x14ac:dyDescent="0.3">
      <c r="D134">
        <v>1</v>
      </c>
      <c r="E134">
        <v>2</v>
      </c>
      <c r="F134">
        <v>3</v>
      </c>
      <c r="G134">
        <v>4</v>
      </c>
      <c r="H134">
        <v>5</v>
      </c>
      <c r="I134">
        <v>6</v>
      </c>
      <c r="J134">
        <v>7</v>
      </c>
      <c r="K134">
        <v>8</v>
      </c>
      <c r="L134">
        <v>9</v>
      </c>
      <c r="M134">
        <v>10</v>
      </c>
      <c r="N134">
        <v>11</v>
      </c>
      <c r="O134">
        <v>12</v>
      </c>
    </row>
    <row r="135" spans="3:17" ht="18" customHeight="1" x14ac:dyDescent="0.3">
      <c r="D135" s="49" t="s">
        <v>1151</v>
      </c>
      <c r="E135" s="49" t="s">
        <v>1152</v>
      </c>
      <c r="F135" s="49" t="s">
        <v>1153</v>
      </c>
      <c r="G135" s="49" t="s">
        <v>1153</v>
      </c>
      <c r="H135" s="49" t="s">
        <v>1154</v>
      </c>
      <c r="I135" s="2"/>
      <c r="J135" s="2"/>
      <c r="K135" s="2"/>
      <c r="L135" s="2"/>
      <c r="M135" s="2"/>
      <c r="N135" s="2"/>
      <c r="O135" s="2"/>
      <c r="Q135" t="s">
        <v>1156</v>
      </c>
    </row>
    <row r="138" spans="3:17" ht="18" customHeight="1" x14ac:dyDescent="0.3">
      <c r="D138">
        <v>1</v>
      </c>
      <c r="E138">
        <v>2</v>
      </c>
      <c r="F138">
        <v>3</v>
      </c>
      <c r="G138">
        <v>4</v>
      </c>
      <c r="H138">
        <v>5</v>
      </c>
      <c r="I138">
        <v>6</v>
      </c>
      <c r="J138">
        <v>7</v>
      </c>
      <c r="K138">
        <v>8</v>
      </c>
      <c r="L138">
        <v>9</v>
      </c>
      <c r="M138">
        <v>10</v>
      </c>
      <c r="N138">
        <v>11</v>
      </c>
      <c r="O138">
        <v>12</v>
      </c>
    </row>
    <row r="139" spans="3:17" ht="18" customHeight="1" x14ac:dyDescent="0.3">
      <c r="D139" s="49" t="s">
        <v>1151</v>
      </c>
      <c r="E139" s="49" t="s">
        <v>1155</v>
      </c>
      <c r="F139" s="49" t="s">
        <v>1153</v>
      </c>
      <c r="G139" s="49" t="s">
        <v>1153</v>
      </c>
      <c r="H139" s="49" t="s">
        <v>1154</v>
      </c>
      <c r="I139" s="49"/>
      <c r="J139" s="49"/>
      <c r="K139" s="49"/>
      <c r="L139" s="49"/>
      <c r="M139" s="49"/>
      <c r="N139" s="49"/>
      <c r="O139" s="49"/>
      <c r="Q139" t="s">
        <v>1157</v>
      </c>
    </row>
    <row r="162" spans="4:9" ht="18" customHeight="1" x14ac:dyDescent="0.3">
      <c r="D162" t="s">
        <v>1158</v>
      </c>
      <c r="I162" t="s">
        <v>1159</v>
      </c>
    </row>
    <row r="165" spans="4:9" ht="18" customHeight="1" x14ac:dyDescent="0.3">
      <c r="D165" s="9" t="s">
        <v>1160</v>
      </c>
      <c r="E165" s="9"/>
      <c r="F165" s="9"/>
      <c r="G165" s="9"/>
    </row>
    <row r="166" spans="4:9" ht="18" customHeight="1" x14ac:dyDescent="0.3">
      <c r="E166" t="s">
        <v>1161</v>
      </c>
    </row>
    <row r="167" spans="4:9" ht="18" customHeight="1" x14ac:dyDescent="0.3">
      <c r="E167" t="s">
        <v>1162</v>
      </c>
    </row>
    <row r="170" spans="4:9" ht="18" customHeight="1" x14ac:dyDescent="0.3">
      <c r="E170" s="12" t="s">
        <v>1163</v>
      </c>
    </row>
    <row r="171" spans="4:9" ht="18" customHeight="1" x14ac:dyDescent="0.3">
      <c r="E171" s="11" t="s">
        <v>1164</v>
      </c>
    </row>
    <row r="172" spans="4:9" ht="18" customHeight="1" x14ac:dyDescent="0.3">
      <c r="E172" s="11" t="s">
        <v>747</v>
      </c>
    </row>
    <row r="173" spans="4:9" ht="18" customHeight="1" x14ac:dyDescent="0.3">
      <c r="E173" s="13" t="s">
        <v>197</v>
      </c>
    </row>
    <row r="175" spans="4:9" ht="18" customHeight="1" x14ac:dyDescent="0.3">
      <c r="E175" s="12" t="s">
        <v>1165</v>
      </c>
    </row>
    <row r="176" spans="4:9" ht="18" customHeight="1" x14ac:dyDescent="0.3">
      <c r="E176" s="11" t="s">
        <v>1166</v>
      </c>
    </row>
    <row r="177" spans="5:19" ht="18" customHeight="1" x14ac:dyDescent="0.3">
      <c r="E177" s="11" t="s">
        <v>747</v>
      </c>
    </row>
    <row r="178" spans="5:19" ht="18" customHeight="1" x14ac:dyDescent="0.3">
      <c r="E178" s="13" t="s">
        <v>197</v>
      </c>
    </row>
    <row r="179" spans="5:19" ht="18" customHeight="1" x14ac:dyDescent="0.3">
      <c r="E179" s="13" t="s">
        <v>1167</v>
      </c>
    </row>
    <row r="180" spans="5:19" ht="18" customHeight="1" x14ac:dyDescent="0.3">
      <c r="E180" s="12" t="s">
        <v>1061</v>
      </c>
    </row>
    <row r="181" spans="5:19" ht="18" customHeight="1" x14ac:dyDescent="0.3">
      <c r="E181" s="13">
        <v>5</v>
      </c>
    </row>
    <row r="183" spans="5:19" ht="18" customHeight="1" x14ac:dyDescent="0.3">
      <c r="E183" s="184" t="s">
        <v>1075</v>
      </c>
      <c r="F183" s="184"/>
      <c r="G183" s="184"/>
      <c r="H183" s="184"/>
      <c r="I183" s="184" t="s">
        <v>1168</v>
      </c>
      <c r="J183" s="184"/>
      <c r="K183" s="184"/>
      <c r="L183" s="184"/>
      <c r="M183" s="184"/>
      <c r="N183" s="184"/>
      <c r="O183" s="184"/>
      <c r="P183" s="184"/>
      <c r="Q183" s="184"/>
      <c r="R183" s="184"/>
      <c r="S183" s="184"/>
    </row>
    <row r="184" spans="5:19" ht="18" customHeight="1" x14ac:dyDescent="0.3">
      <c r="E184" s="148" t="s">
        <v>1169</v>
      </c>
      <c r="F184" s="148"/>
      <c r="G184" s="148"/>
      <c r="H184" s="148"/>
      <c r="I184" s="150" t="s">
        <v>1172</v>
      </c>
      <c r="J184" s="150"/>
      <c r="K184" s="150"/>
      <c r="L184" s="150"/>
      <c r="M184" s="150"/>
      <c r="N184" s="150"/>
      <c r="O184" s="150"/>
      <c r="P184" s="150"/>
      <c r="Q184" s="150"/>
      <c r="R184" s="150"/>
      <c r="S184" s="150"/>
    </row>
    <row r="185" spans="5:19" ht="18" customHeight="1" x14ac:dyDescent="0.3">
      <c r="E185" s="148" t="s">
        <v>1170</v>
      </c>
      <c r="F185" s="148"/>
      <c r="G185" s="148"/>
      <c r="H185" s="148"/>
      <c r="I185" s="150" t="s">
        <v>1173</v>
      </c>
      <c r="J185" s="150"/>
      <c r="K185" s="150"/>
      <c r="L185" s="150"/>
      <c r="M185" s="150"/>
      <c r="N185" s="150"/>
      <c r="O185" s="150"/>
      <c r="P185" s="150"/>
      <c r="Q185" s="150"/>
      <c r="R185" s="150"/>
      <c r="S185" s="150"/>
    </row>
    <row r="186" spans="5:19" ht="18" customHeight="1" x14ac:dyDescent="0.3">
      <c r="E186" s="148" t="s">
        <v>1171</v>
      </c>
      <c r="F186" s="148"/>
      <c r="G186" s="148"/>
      <c r="H186" s="148"/>
      <c r="I186" s="150" t="s">
        <v>1174</v>
      </c>
      <c r="J186" s="150"/>
      <c r="K186" s="150"/>
      <c r="L186" s="150"/>
      <c r="M186" s="150"/>
      <c r="N186" s="150"/>
      <c r="O186" s="150"/>
      <c r="P186" s="150"/>
      <c r="Q186" s="150"/>
      <c r="R186" s="150"/>
      <c r="S186" s="150"/>
    </row>
    <row r="200" spans="5:28" ht="18" customHeight="1" x14ac:dyDescent="0.3">
      <c r="E200" s="9" t="s">
        <v>1175</v>
      </c>
      <c r="F200" s="9"/>
      <c r="G200" s="9"/>
      <c r="H200" s="9"/>
      <c r="I200" s="9"/>
      <c r="J200" s="9"/>
    </row>
    <row r="201" spans="5:28" ht="18" customHeight="1" x14ac:dyDescent="0.3">
      <c r="F201" t="s">
        <v>1176</v>
      </c>
    </row>
    <row r="203" spans="5:28" ht="18" customHeight="1" x14ac:dyDescent="0.3">
      <c r="E203" s="184" t="s">
        <v>1178</v>
      </c>
      <c r="F203" s="184"/>
      <c r="G203" s="184"/>
      <c r="H203" s="184"/>
      <c r="I203" s="184" t="s">
        <v>1177</v>
      </c>
      <c r="J203" s="184"/>
      <c r="K203" s="184"/>
      <c r="L203" s="184"/>
      <c r="M203" s="184" t="s">
        <v>1168</v>
      </c>
      <c r="N203" s="184"/>
      <c r="O203" s="184"/>
      <c r="P203" s="184"/>
      <c r="Q203" s="184"/>
      <c r="R203" s="184"/>
      <c r="S203" s="184"/>
      <c r="T203" s="184"/>
      <c r="U203" s="184"/>
      <c r="V203" s="184"/>
      <c r="W203" s="184"/>
    </row>
    <row r="204" spans="5:28" ht="18" customHeight="1" x14ac:dyDescent="0.3">
      <c r="E204" s="148" t="s">
        <v>1179</v>
      </c>
      <c r="F204" s="148"/>
      <c r="G204" s="148"/>
      <c r="H204" s="148"/>
      <c r="I204" s="148" t="s">
        <v>1181</v>
      </c>
      <c r="J204" s="148"/>
      <c r="K204" s="148"/>
      <c r="L204" s="148"/>
      <c r="M204" s="150" t="s">
        <v>1180</v>
      </c>
      <c r="N204" s="150"/>
      <c r="O204" s="150"/>
      <c r="P204" s="150"/>
      <c r="Q204" s="150"/>
      <c r="R204" s="150"/>
      <c r="S204" s="150"/>
      <c r="T204" s="150"/>
      <c r="U204" s="150"/>
      <c r="V204" s="150"/>
      <c r="W204" s="150"/>
      <c r="Y204" s="56" t="s">
        <v>1204</v>
      </c>
      <c r="Z204" s="16"/>
      <c r="AA204" s="16"/>
      <c r="AB204" s="16"/>
    </row>
    <row r="205" spans="5:28" ht="18" customHeight="1" x14ac:dyDescent="0.3">
      <c r="E205" s="148" t="s">
        <v>1179</v>
      </c>
      <c r="F205" s="148"/>
      <c r="G205" s="148"/>
      <c r="H205" s="148"/>
      <c r="I205" s="148" t="s">
        <v>1182</v>
      </c>
      <c r="J205" s="148"/>
      <c r="K205" s="148"/>
      <c r="L205" s="148"/>
      <c r="M205" s="150" t="s">
        <v>1183</v>
      </c>
      <c r="N205" s="150"/>
      <c r="O205" s="150"/>
      <c r="P205" s="150"/>
      <c r="Q205" s="150"/>
      <c r="R205" s="150"/>
      <c r="S205" s="150"/>
      <c r="T205" s="150"/>
      <c r="U205" s="150"/>
      <c r="V205" s="150"/>
      <c r="W205" s="150"/>
    </row>
    <row r="206" spans="5:28" ht="18" customHeight="1" x14ac:dyDescent="0.3">
      <c r="E206" s="148" t="s">
        <v>1184</v>
      </c>
      <c r="F206" s="148"/>
      <c r="G206" s="148"/>
      <c r="H206" s="148"/>
      <c r="I206" s="148" t="s">
        <v>1185</v>
      </c>
      <c r="J206" s="148"/>
      <c r="K206" s="148"/>
      <c r="L206" s="148"/>
      <c r="M206" s="150" t="s">
        <v>1186</v>
      </c>
      <c r="N206" s="150"/>
      <c r="O206" s="150"/>
      <c r="P206" s="150"/>
      <c r="Q206" s="150"/>
      <c r="R206" s="150"/>
      <c r="S206" s="150"/>
      <c r="T206" s="150"/>
      <c r="U206" s="150"/>
      <c r="V206" s="150"/>
      <c r="W206" s="150"/>
    </row>
    <row r="207" spans="5:28" ht="18" customHeight="1" x14ac:dyDescent="0.3">
      <c r="E207" s="148" t="s">
        <v>1184</v>
      </c>
      <c r="F207" s="148"/>
      <c r="G207" s="148"/>
      <c r="H207" s="148"/>
      <c r="I207" s="148" t="s">
        <v>1707</v>
      </c>
      <c r="J207" s="148"/>
      <c r="K207" s="148"/>
      <c r="L207" s="148"/>
      <c r="M207" s="150" t="s">
        <v>1187</v>
      </c>
      <c r="N207" s="150"/>
      <c r="O207" s="150"/>
      <c r="P207" s="150"/>
      <c r="Q207" s="150"/>
      <c r="R207" s="150"/>
      <c r="S207" s="150"/>
      <c r="T207" s="150"/>
      <c r="U207" s="150"/>
      <c r="V207" s="150"/>
      <c r="W207" s="150"/>
    </row>
    <row r="208" spans="5:28" ht="18" customHeight="1" x14ac:dyDescent="0.3">
      <c r="E208" s="148" t="s">
        <v>1188</v>
      </c>
      <c r="F208" s="148"/>
      <c r="G208" s="148"/>
      <c r="H208" s="148"/>
      <c r="I208" s="148" t="s">
        <v>1189</v>
      </c>
      <c r="J208" s="148"/>
      <c r="K208" s="148"/>
      <c r="L208" s="148"/>
      <c r="M208" s="150" t="s">
        <v>1190</v>
      </c>
      <c r="N208" s="150"/>
      <c r="O208" s="150"/>
      <c r="P208" s="150"/>
      <c r="Q208" s="150"/>
      <c r="R208" s="150"/>
      <c r="S208" s="150"/>
      <c r="T208" s="150"/>
      <c r="U208" s="150"/>
      <c r="V208" s="150"/>
      <c r="W208" s="150"/>
    </row>
    <row r="209" spans="5:23" ht="18" customHeight="1" x14ac:dyDescent="0.3">
      <c r="E209" s="148" t="s">
        <v>1188</v>
      </c>
      <c r="F209" s="148"/>
      <c r="G209" s="148"/>
      <c r="H209" s="148"/>
      <c r="I209" s="148" t="s">
        <v>1191</v>
      </c>
      <c r="J209" s="148"/>
      <c r="K209" s="148"/>
      <c r="L209" s="148"/>
      <c r="M209" s="150" t="s">
        <v>1192</v>
      </c>
      <c r="N209" s="150"/>
      <c r="O209" s="150"/>
      <c r="P209" s="150"/>
      <c r="Q209" s="150"/>
      <c r="R209" s="150"/>
      <c r="S209" s="150"/>
      <c r="T209" s="150"/>
      <c r="U209" s="150"/>
      <c r="V209" s="150"/>
      <c r="W209" s="150"/>
    </row>
    <row r="210" spans="5:23" ht="18" customHeight="1" x14ac:dyDescent="0.3">
      <c r="E210" s="148" t="s">
        <v>1193</v>
      </c>
      <c r="F210" s="148"/>
      <c r="G210" s="148"/>
      <c r="H210" s="148"/>
      <c r="I210" s="148" t="s">
        <v>1194</v>
      </c>
      <c r="J210" s="148"/>
      <c r="K210" s="148"/>
      <c r="L210" s="148"/>
      <c r="M210" s="150" t="s">
        <v>1196</v>
      </c>
      <c r="N210" s="150"/>
      <c r="O210" s="150"/>
      <c r="P210" s="150"/>
      <c r="Q210" s="150"/>
      <c r="R210" s="150"/>
      <c r="S210" s="150"/>
      <c r="T210" s="150"/>
      <c r="U210" s="150"/>
      <c r="V210" s="150"/>
      <c r="W210" s="150"/>
    </row>
    <row r="211" spans="5:23" ht="18" customHeight="1" x14ac:dyDescent="0.3">
      <c r="E211" s="148" t="s">
        <v>1193</v>
      </c>
      <c r="F211" s="148"/>
      <c r="G211" s="148"/>
      <c r="H211" s="148"/>
      <c r="I211" s="148" t="s">
        <v>1195</v>
      </c>
      <c r="J211" s="148"/>
      <c r="K211" s="148"/>
      <c r="L211" s="148"/>
      <c r="M211" s="150" t="s">
        <v>1197</v>
      </c>
      <c r="N211" s="150"/>
      <c r="O211" s="150"/>
      <c r="P211" s="150"/>
      <c r="Q211" s="150"/>
      <c r="R211" s="150"/>
      <c r="S211" s="150"/>
      <c r="T211" s="150"/>
      <c r="U211" s="150"/>
      <c r="V211" s="150"/>
      <c r="W211" s="150"/>
    </row>
    <row r="212" spans="5:23" ht="18" customHeight="1" x14ac:dyDescent="0.3">
      <c r="E212" s="148" t="s">
        <v>1199</v>
      </c>
      <c r="F212" s="148"/>
      <c r="G212" s="148"/>
      <c r="H212" s="148"/>
      <c r="I212" s="148" t="s">
        <v>1198</v>
      </c>
      <c r="J212" s="148"/>
      <c r="K212" s="148"/>
      <c r="L212" s="148"/>
      <c r="M212" s="150" t="s">
        <v>1202</v>
      </c>
      <c r="N212" s="150"/>
      <c r="O212" s="150"/>
      <c r="P212" s="150"/>
      <c r="Q212" s="150"/>
      <c r="R212" s="150"/>
      <c r="S212" s="150"/>
      <c r="T212" s="150"/>
      <c r="U212" s="150"/>
      <c r="V212" s="150"/>
      <c r="W212" s="150"/>
    </row>
    <row r="213" spans="5:23" ht="18" customHeight="1" x14ac:dyDescent="0.3">
      <c r="E213" s="148" t="s">
        <v>1201</v>
      </c>
      <c r="F213" s="148"/>
      <c r="G213" s="148"/>
      <c r="H213" s="148"/>
      <c r="I213" s="148" t="s">
        <v>1200</v>
      </c>
      <c r="J213" s="148"/>
      <c r="K213" s="148"/>
      <c r="L213" s="148"/>
      <c r="M213" s="150" t="s">
        <v>1203</v>
      </c>
      <c r="N213" s="150"/>
      <c r="O213" s="150"/>
      <c r="P213" s="150"/>
      <c r="Q213" s="150"/>
      <c r="R213" s="150"/>
      <c r="S213" s="150"/>
      <c r="T213" s="150"/>
      <c r="U213" s="150"/>
      <c r="V213" s="150"/>
      <c r="W213" s="150"/>
    </row>
    <row r="216" spans="5:23" ht="18" customHeight="1" x14ac:dyDescent="0.3">
      <c r="E216" s="12" t="s">
        <v>1205</v>
      </c>
    </row>
    <row r="217" spans="5:23" ht="18" customHeight="1" x14ac:dyDescent="0.3">
      <c r="E217" s="11" t="s">
        <v>1206</v>
      </c>
    </row>
    <row r="218" spans="5:23" ht="18" customHeight="1" x14ac:dyDescent="0.3">
      <c r="E218" s="13" t="s">
        <v>1207</v>
      </c>
    </row>
    <row r="219" spans="5:23" ht="18" customHeight="1" x14ac:dyDescent="0.3">
      <c r="E219" s="13" t="s">
        <v>1208</v>
      </c>
    </row>
    <row r="220" spans="5:23" ht="18" customHeight="1" x14ac:dyDescent="0.3">
      <c r="E220" s="13" t="s">
        <v>1209</v>
      </c>
    </row>
    <row r="221" spans="5:23" ht="18" customHeight="1" x14ac:dyDescent="0.3">
      <c r="E221" s="13" t="s">
        <v>1210</v>
      </c>
    </row>
    <row r="222" spans="5:23" ht="18" customHeight="1" x14ac:dyDescent="0.3">
      <c r="E222" s="13" t="s">
        <v>1211</v>
      </c>
    </row>
    <row r="223" spans="5:23" ht="18" customHeight="1" x14ac:dyDescent="0.3">
      <c r="E223" s="11" t="s">
        <v>747</v>
      </c>
    </row>
    <row r="224" spans="5:23" ht="18" customHeight="1" x14ac:dyDescent="0.3">
      <c r="E224" s="13" t="s">
        <v>197</v>
      </c>
    </row>
    <row r="225" spans="5:5" ht="18" customHeight="1" x14ac:dyDescent="0.3">
      <c r="E225" s="13" t="s">
        <v>1212</v>
      </c>
    </row>
    <row r="226" spans="5:5" ht="18" customHeight="1" x14ac:dyDescent="0.3">
      <c r="E226" s="12" t="s">
        <v>1213</v>
      </c>
    </row>
    <row r="227" spans="5:5" ht="18" customHeight="1" x14ac:dyDescent="0.3">
      <c r="E227" s="28" t="s">
        <v>1214</v>
      </c>
    </row>
    <row r="228" spans="5:5" ht="18" customHeight="1" x14ac:dyDescent="0.3">
      <c r="E228" s="11" t="s">
        <v>1206</v>
      </c>
    </row>
    <row r="229" spans="5:5" ht="18" customHeight="1" x14ac:dyDescent="0.3">
      <c r="E229" s="13" t="s">
        <v>1215</v>
      </c>
    </row>
    <row r="230" spans="5:5" ht="18" customHeight="1" x14ac:dyDescent="0.3">
      <c r="E230" s="13" t="s">
        <v>1216</v>
      </c>
    </row>
    <row r="231" spans="5:5" ht="18" customHeight="1" x14ac:dyDescent="0.3">
      <c r="E231" s="13" t="s">
        <v>1217</v>
      </c>
    </row>
    <row r="232" spans="5:5" ht="18" customHeight="1" x14ac:dyDescent="0.3">
      <c r="E232" s="11" t="s">
        <v>747</v>
      </c>
    </row>
    <row r="233" spans="5:5" ht="18" customHeight="1" x14ac:dyDescent="0.3">
      <c r="E233" s="13" t="s">
        <v>197</v>
      </c>
    </row>
    <row r="234" spans="5:5" ht="18" customHeight="1" x14ac:dyDescent="0.3">
      <c r="E234" s="13" t="s">
        <v>1218</v>
      </c>
    </row>
    <row r="235" spans="5:5" ht="18" customHeight="1" x14ac:dyDescent="0.3">
      <c r="E235" s="12" t="s">
        <v>1219</v>
      </c>
    </row>
    <row r="236" spans="5:5" ht="18" customHeight="1" x14ac:dyDescent="0.3">
      <c r="E236" s="28" t="s">
        <v>1220</v>
      </c>
    </row>
    <row r="237" spans="5:5" ht="18" customHeight="1" x14ac:dyDescent="0.3">
      <c r="E237" s="12" t="s">
        <v>1221</v>
      </c>
    </row>
    <row r="238" spans="5:5" ht="18" customHeight="1" x14ac:dyDescent="0.3">
      <c r="E238" s="11" t="s">
        <v>1123</v>
      </c>
    </row>
    <row r="239" spans="5:5" ht="18" customHeight="1" x14ac:dyDescent="0.3">
      <c r="E239" s="13" t="s">
        <v>1222</v>
      </c>
    </row>
    <row r="240" spans="5:5" ht="18" customHeight="1" x14ac:dyDescent="0.3">
      <c r="E240" s="13" t="s">
        <v>1223</v>
      </c>
    </row>
    <row r="241" spans="5:5" ht="18" customHeight="1" x14ac:dyDescent="0.3">
      <c r="E241" s="13" t="s">
        <v>1224</v>
      </c>
    </row>
    <row r="242" spans="5:5" ht="18" customHeight="1" x14ac:dyDescent="0.3">
      <c r="E242" s="11" t="s">
        <v>747</v>
      </c>
    </row>
    <row r="243" spans="5:5" ht="18" customHeight="1" x14ac:dyDescent="0.3">
      <c r="E243" s="13" t="s">
        <v>197</v>
      </c>
    </row>
    <row r="244" spans="5:5" ht="18" customHeight="1" x14ac:dyDescent="0.3">
      <c r="E244" s="13" t="s">
        <v>1225</v>
      </c>
    </row>
    <row r="245" spans="5:5" ht="18" customHeight="1" x14ac:dyDescent="0.3">
      <c r="E245" s="12" t="s">
        <v>1226</v>
      </c>
    </row>
    <row r="246" spans="5:5" ht="18" customHeight="1" x14ac:dyDescent="0.3">
      <c r="E246" s="28" t="s">
        <v>1227</v>
      </c>
    </row>
    <row r="249" spans="5:5" ht="18" customHeight="1" x14ac:dyDescent="0.3">
      <c r="E249" s="12" t="s">
        <v>1228</v>
      </c>
    </row>
    <row r="250" spans="5:5" ht="18" customHeight="1" x14ac:dyDescent="0.3">
      <c r="E250" s="11" t="s">
        <v>1123</v>
      </c>
    </row>
    <row r="251" spans="5:5" ht="18" customHeight="1" x14ac:dyDescent="0.3">
      <c r="E251" s="13" t="s">
        <v>1229</v>
      </c>
    </row>
    <row r="252" spans="5:5" ht="18" customHeight="1" x14ac:dyDescent="0.3">
      <c r="E252" s="13" t="s">
        <v>1230</v>
      </c>
    </row>
    <row r="253" spans="5:5" ht="18" customHeight="1" x14ac:dyDescent="0.3">
      <c r="E253" s="13" t="s">
        <v>1231</v>
      </c>
    </row>
    <row r="254" spans="5:5" ht="18" customHeight="1" x14ac:dyDescent="0.3">
      <c r="E254" s="13" t="s">
        <v>1232</v>
      </c>
    </row>
    <row r="255" spans="5:5" ht="18" customHeight="1" x14ac:dyDescent="0.3">
      <c r="E255" s="13" t="s">
        <v>1233</v>
      </c>
    </row>
    <row r="256" spans="5:5" ht="18" customHeight="1" x14ac:dyDescent="0.3">
      <c r="E256" s="11" t="s">
        <v>747</v>
      </c>
    </row>
    <row r="257" spans="5:13" ht="18" customHeight="1" x14ac:dyDescent="0.3">
      <c r="E257" s="13" t="s">
        <v>197</v>
      </c>
    </row>
    <row r="258" spans="5:13" ht="18" customHeight="1" x14ac:dyDescent="0.3">
      <c r="E258" s="13" t="s">
        <v>1234</v>
      </c>
    </row>
    <row r="259" spans="5:13" ht="18" customHeight="1" x14ac:dyDescent="0.3">
      <c r="E259" s="12" t="s">
        <v>1235</v>
      </c>
    </row>
    <row r="260" spans="5:13" ht="18" customHeight="1" x14ac:dyDescent="0.3">
      <c r="E260" s="28" t="s">
        <v>1236</v>
      </c>
    </row>
    <row r="263" spans="5:13" ht="18" customHeight="1" x14ac:dyDescent="0.3">
      <c r="E263" s="9" t="s">
        <v>1237</v>
      </c>
      <c r="F263" s="9"/>
      <c r="G263" s="9"/>
      <c r="H263" s="9"/>
      <c r="I263" s="9"/>
      <c r="J263" s="9"/>
      <c r="K263" s="9"/>
      <c r="L263" s="9"/>
      <c r="M263" s="9"/>
    </row>
    <row r="265" spans="5:13" ht="18" customHeight="1" x14ac:dyDescent="0.3">
      <c r="F265" t="s">
        <v>1238</v>
      </c>
    </row>
    <row r="266" spans="5:13" ht="18" customHeight="1" x14ac:dyDescent="0.3">
      <c r="G266" t="s">
        <v>1239</v>
      </c>
    </row>
    <row r="269" spans="5:13" ht="18" customHeight="1" x14ac:dyDescent="0.3">
      <c r="F269" s="13" t="s">
        <v>1240</v>
      </c>
    </row>
    <row r="270" spans="5:13" ht="18" customHeight="1" x14ac:dyDescent="0.3">
      <c r="F270" s="13" t="s">
        <v>1241</v>
      </c>
    </row>
    <row r="271" spans="5:13" ht="18" customHeight="1" x14ac:dyDescent="0.3">
      <c r="F271" s="13" t="s">
        <v>1242</v>
      </c>
    </row>
    <row r="272" spans="5:13" ht="18" customHeight="1" x14ac:dyDescent="0.3">
      <c r="F272" s="13" t="s">
        <v>1243</v>
      </c>
    </row>
    <row r="273" spans="5:6" ht="18" customHeight="1" x14ac:dyDescent="0.3">
      <c r="F273" s="11" t="s">
        <v>1123</v>
      </c>
    </row>
    <row r="274" spans="5:6" ht="18" customHeight="1" x14ac:dyDescent="0.3">
      <c r="F274" s="13" t="s">
        <v>1244</v>
      </c>
    </row>
    <row r="275" spans="5:6" ht="18" customHeight="1" x14ac:dyDescent="0.3">
      <c r="F275" s="13" t="s">
        <v>1248</v>
      </c>
    </row>
    <row r="276" spans="5:6" ht="18" customHeight="1" x14ac:dyDescent="0.3">
      <c r="F276" s="13" t="s">
        <v>1249</v>
      </c>
    </row>
    <row r="277" spans="5:6" ht="18" customHeight="1" x14ac:dyDescent="0.3">
      <c r="F277" s="13" t="s">
        <v>1250</v>
      </c>
    </row>
    <row r="278" spans="5:6" ht="18" customHeight="1" x14ac:dyDescent="0.3">
      <c r="F278" s="11" t="s">
        <v>747</v>
      </c>
    </row>
    <row r="279" spans="5:6" ht="18" customHeight="1" x14ac:dyDescent="0.3">
      <c r="F279" s="13" t="s">
        <v>197</v>
      </c>
    </row>
    <row r="280" spans="5:6" ht="18" customHeight="1" x14ac:dyDescent="0.3">
      <c r="F280" s="12" t="s">
        <v>1245</v>
      </c>
    </row>
    <row r="281" spans="5:6" ht="18" customHeight="1" x14ac:dyDescent="0.3">
      <c r="F281" s="12" t="s">
        <v>1246</v>
      </c>
    </row>
    <row r="282" spans="5:6" ht="18" customHeight="1" x14ac:dyDescent="0.3">
      <c r="F282" s="12" t="s">
        <v>1247</v>
      </c>
    </row>
    <row r="284" spans="5:6" ht="18" customHeight="1" x14ac:dyDescent="0.3">
      <c r="E284" s="9" t="s">
        <v>651</v>
      </c>
      <c r="F284" s="9"/>
    </row>
    <row r="285" spans="5:6" ht="18" customHeight="1" x14ac:dyDescent="0.3">
      <c r="E285" t="s">
        <v>1251</v>
      </c>
    </row>
    <row r="295" spans="5:5" ht="18" customHeight="1" x14ac:dyDescent="0.3">
      <c r="E295" s="11" t="s">
        <v>1254</v>
      </c>
    </row>
    <row r="296" spans="5:5" ht="18" customHeight="1" x14ac:dyDescent="0.3">
      <c r="E296" s="13" t="s">
        <v>1255</v>
      </c>
    </row>
    <row r="297" spans="5:5" ht="18" customHeight="1" x14ac:dyDescent="0.3">
      <c r="E297" s="13" t="s">
        <v>1256</v>
      </c>
    </row>
    <row r="298" spans="5:5" ht="18" customHeight="1" x14ac:dyDescent="0.3">
      <c r="E298" s="11" t="s">
        <v>813</v>
      </c>
    </row>
    <row r="299" spans="5:5" ht="18" customHeight="1" x14ac:dyDescent="0.3">
      <c r="E299" s="11" t="s">
        <v>1257</v>
      </c>
    </row>
    <row r="300" spans="5:5" ht="18" customHeight="1" x14ac:dyDescent="0.3">
      <c r="E300" s="13" t="s">
        <v>197</v>
      </c>
    </row>
    <row r="303" spans="5:5" ht="18" customHeight="1" x14ac:dyDescent="0.3">
      <c r="E303" s="50" t="s">
        <v>1253</v>
      </c>
    </row>
    <row r="304" spans="5:5" ht="18" customHeight="1" x14ac:dyDescent="0.3">
      <c r="E304" t="s">
        <v>1252</v>
      </c>
    </row>
    <row r="306" spans="4:25" ht="18" customHeight="1" x14ac:dyDescent="0.3">
      <c r="E306" s="13" t="s">
        <v>1258</v>
      </c>
    </row>
    <row r="307" spans="4:25" ht="18" customHeight="1" x14ac:dyDescent="0.3">
      <c r="E307" s="12" t="s">
        <v>1259</v>
      </c>
    </row>
    <row r="308" spans="4:25" ht="18" customHeight="1" x14ac:dyDescent="0.3">
      <c r="E308" s="13" t="s">
        <v>1260</v>
      </c>
    </row>
    <row r="309" spans="4:25" ht="18" customHeight="1" x14ac:dyDescent="0.3">
      <c r="E309" s="13" t="s">
        <v>1261</v>
      </c>
    </row>
    <row r="310" spans="4:25" ht="18" customHeight="1" x14ac:dyDescent="0.3">
      <c r="E310" s="13" t="s">
        <v>1262</v>
      </c>
    </row>
    <row r="313" spans="4:25" ht="18" customHeight="1" x14ac:dyDescent="0.3">
      <c r="D313" s="9" t="s">
        <v>1263</v>
      </c>
      <c r="E313" s="9"/>
      <c r="F313" s="9"/>
      <c r="G313" s="9"/>
      <c r="H313" s="9"/>
      <c r="I313" s="9"/>
      <c r="J313" s="9"/>
    </row>
    <row r="315" spans="4:25" ht="18" customHeight="1" x14ac:dyDescent="0.3">
      <c r="E315" s="187" t="s">
        <v>1264</v>
      </c>
      <c r="F315" s="187"/>
      <c r="G315" s="187"/>
      <c r="H315" s="187" t="s">
        <v>1265</v>
      </c>
      <c r="I315" s="187"/>
      <c r="J315" s="187"/>
      <c r="K315" s="187"/>
      <c r="L315" s="187"/>
      <c r="M315" s="187"/>
      <c r="N315" s="187"/>
      <c r="O315" s="187" t="s">
        <v>1266</v>
      </c>
      <c r="P315" s="187"/>
      <c r="Q315" s="187"/>
      <c r="R315" s="187"/>
      <c r="S315" s="187"/>
      <c r="T315" s="187"/>
      <c r="U315" s="187" t="s">
        <v>1267</v>
      </c>
      <c r="V315" s="187"/>
      <c r="W315" s="187"/>
      <c r="X315" s="187"/>
      <c r="Y315" s="187"/>
    </row>
    <row r="316" spans="4:25" ht="18" customHeight="1" x14ac:dyDescent="0.3">
      <c r="E316" s="148">
        <v>9</v>
      </c>
      <c r="F316" s="148"/>
      <c r="G316" s="148"/>
      <c r="H316" s="177" t="s">
        <v>1268</v>
      </c>
      <c r="I316" s="178"/>
      <c r="J316" s="178"/>
      <c r="K316" s="178"/>
      <c r="L316" s="178"/>
      <c r="M316" s="178"/>
      <c r="N316" s="178"/>
      <c r="O316" s="150" t="s">
        <v>1269</v>
      </c>
      <c r="P316" s="150"/>
      <c r="Q316" s="150"/>
      <c r="R316" s="150"/>
      <c r="S316" s="150"/>
      <c r="T316" s="150"/>
      <c r="U316" s="150">
        <v>1234</v>
      </c>
      <c r="V316" s="150"/>
      <c r="W316" s="150"/>
      <c r="X316" s="150"/>
      <c r="Y316" s="150"/>
    </row>
    <row r="317" spans="4:25" ht="18" customHeight="1" x14ac:dyDescent="0.3">
      <c r="E317" s="148">
        <v>0</v>
      </c>
      <c r="F317" s="148"/>
      <c r="G317" s="148"/>
      <c r="H317" s="178" t="s">
        <v>1270</v>
      </c>
      <c r="I317" s="178"/>
      <c r="J317" s="178"/>
      <c r="K317" s="178"/>
      <c r="L317" s="178"/>
      <c r="M317" s="178"/>
      <c r="N317" s="178"/>
      <c r="O317" s="150" t="s">
        <v>1271</v>
      </c>
      <c r="P317" s="150"/>
      <c r="Q317" s="150"/>
      <c r="R317" s="150"/>
      <c r="S317" s="150"/>
      <c r="T317" s="150"/>
      <c r="U317" s="204" t="s">
        <v>1272</v>
      </c>
      <c r="V317" s="150"/>
      <c r="W317" s="150"/>
      <c r="X317" s="150"/>
      <c r="Y317" s="150"/>
    </row>
    <row r="318" spans="4:25" ht="18" customHeight="1" x14ac:dyDescent="0.3">
      <c r="E318" s="148" t="s">
        <v>1273</v>
      </c>
      <c r="F318" s="148"/>
      <c r="G318" s="148"/>
      <c r="H318" s="178" t="s">
        <v>1274</v>
      </c>
      <c r="I318" s="178"/>
      <c r="J318" s="178"/>
      <c r="K318" s="178"/>
      <c r="L318" s="178"/>
      <c r="M318" s="178"/>
      <c r="N318" s="178"/>
      <c r="O318" s="150" t="s">
        <v>1275</v>
      </c>
      <c r="P318" s="150"/>
      <c r="Q318" s="150"/>
      <c r="R318" s="150"/>
      <c r="S318" s="150"/>
      <c r="T318" s="150"/>
      <c r="U318" s="207">
        <v>1234</v>
      </c>
      <c r="V318" s="150"/>
      <c r="W318" s="150"/>
      <c r="X318" s="150"/>
      <c r="Y318" s="150"/>
    </row>
    <row r="319" spans="4:25" ht="18" customHeight="1" x14ac:dyDescent="0.3">
      <c r="E319" s="148" t="s">
        <v>1276</v>
      </c>
      <c r="F319" s="148"/>
      <c r="G319" s="148"/>
      <c r="H319" s="178" t="s">
        <v>1277</v>
      </c>
      <c r="I319" s="178"/>
      <c r="J319" s="178"/>
      <c r="K319" s="178"/>
      <c r="L319" s="178"/>
      <c r="M319" s="178"/>
      <c r="N319" s="178"/>
      <c r="O319" s="150" t="s">
        <v>1278</v>
      </c>
      <c r="P319" s="150"/>
      <c r="Q319" s="150"/>
      <c r="R319" s="150"/>
      <c r="S319" s="150"/>
      <c r="T319" s="150"/>
      <c r="U319" s="204" t="s">
        <v>1279</v>
      </c>
      <c r="V319" s="150"/>
      <c r="W319" s="150"/>
      <c r="X319" s="150"/>
      <c r="Y319" s="150"/>
    </row>
    <row r="320" spans="4:25" ht="18" customHeight="1" x14ac:dyDescent="0.3">
      <c r="E320" s="148" t="s">
        <v>1280</v>
      </c>
      <c r="F320" s="148"/>
      <c r="G320" s="148"/>
      <c r="H320" s="178" t="s">
        <v>1281</v>
      </c>
      <c r="I320" s="178"/>
      <c r="J320" s="178"/>
      <c r="K320" s="178"/>
      <c r="L320" s="178"/>
      <c r="M320" s="178"/>
      <c r="N320" s="178"/>
      <c r="O320" s="150" t="s">
        <v>1282</v>
      </c>
      <c r="P320" s="150"/>
      <c r="Q320" s="150"/>
      <c r="R320" s="150"/>
      <c r="S320" s="150"/>
      <c r="T320" s="150"/>
      <c r="U320" s="205">
        <v>12345</v>
      </c>
      <c r="V320" s="150"/>
      <c r="W320" s="150"/>
      <c r="X320" s="150"/>
      <c r="Y320" s="150"/>
    </row>
    <row r="321" spans="5:25" ht="18" customHeight="1" x14ac:dyDescent="0.3">
      <c r="E321" s="148" t="s">
        <v>1283</v>
      </c>
      <c r="F321" s="148"/>
      <c r="G321" s="148"/>
      <c r="H321" s="178" t="s">
        <v>1284</v>
      </c>
      <c r="I321" s="178"/>
      <c r="J321" s="178"/>
      <c r="K321" s="178"/>
      <c r="L321" s="178"/>
      <c r="M321" s="178"/>
      <c r="N321" s="178"/>
      <c r="O321" s="150" t="s">
        <v>1285</v>
      </c>
      <c r="P321" s="150"/>
      <c r="Q321" s="150"/>
      <c r="R321" s="150"/>
      <c r="S321" s="150"/>
      <c r="T321" s="150"/>
      <c r="U321" s="206" t="s">
        <v>1286</v>
      </c>
      <c r="V321" s="150"/>
      <c r="W321" s="150"/>
      <c r="X321" s="150"/>
      <c r="Y321" s="150"/>
    </row>
    <row r="324" spans="5:25" ht="18" customHeight="1" x14ac:dyDescent="0.3">
      <c r="E324" s="13" t="s">
        <v>1289</v>
      </c>
    </row>
    <row r="325" spans="5:25" ht="18" customHeight="1" x14ac:dyDescent="0.3">
      <c r="E325" s="13" t="s">
        <v>1290</v>
      </c>
    </row>
    <row r="326" spans="5:25" ht="18" customHeight="1" x14ac:dyDescent="0.3">
      <c r="E326" s="13" t="s">
        <v>1291</v>
      </c>
    </row>
    <row r="327" spans="5:25" ht="18" customHeight="1" x14ac:dyDescent="0.3">
      <c r="E327" s="13" t="s">
        <v>1292</v>
      </c>
    </row>
    <row r="328" spans="5:25" ht="18" customHeight="1" x14ac:dyDescent="0.3">
      <c r="E328" s="11" t="s">
        <v>1293</v>
      </c>
    </row>
    <row r="329" spans="5:25" ht="18" customHeight="1" x14ac:dyDescent="0.3">
      <c r="E329" s="13" t="s">
        <v>1294</v>
      </c>
    </row>
    <row r="330" spans="5:25" ht="18" customHeight="1" x14ac:dyDescent="0.3">
      <c r="E330" s="13" t="s">
        <v>1295</v>
      </c>
    </row>
    <row r="331" spans="5:25" ht="18" customHeight="1" x14ac:dyDescent="0.3">
      <c r="E331" s="13" t="s">
        <v>1296</v>
      </c>
    </row>
    <row r="332" spans="5:25" ht="18" customHeight="1" x14ac:dyDescent="0.3">
      <c r="E332" s="13" t="s">
        <v>1297</v>
      </c>
    </row>
    <row r="333" spans="5:25" ht="18" customHeight="1" x14ac:dyDescent="0.3">
      <c r="E333" s="11" t="s">
        <v>196</v>
      </c>
    </row>
    <row r="334" spans="5:25" ht="18" customHeight="1" x14ac:dyDescent="0.3">
      <c r="E334" s="13" t="s">
        <v>197</v>
      </c>
    </row>
    <row r="335" spans="5:25" ht="18" customHeight="1" x14ac:dyDescent="0.3">
      <c r="E335" s="13" t="s">
        <v>1287</v>
      </c>
    </row>
    <row r="336" spans="5:25" ht="18" customHeight="1" x14ac:dyDescent="0.3">
      <c r="E336" s="12" t="s">
        <v>1288</v>
      </c>
    </row>
    <row r="337" spans="5:5" ht="18" customHeight="1" x14ac:dyDescent="0.3">
      <c r="E337" s="13" t="s">
        <v>1298</v>
      </c>
    </row>
    <row r="338" spans="5:5" ht="18" customHeight="1" x14ac:dyDescent="0.3">
      <c r="E338" s="13" t="s">
        <v>1299</v>
      </c>
    </row>
    <row r="339" spans="5:5" ht="18" customHeight="1" x14ac:dyDescent="0.3">
      <c r="E339" s="13" t="s">
        <v>1300</v>
      </c>
    </row>
    <row r="340" spans="5:5" ht="18" customHeight="1" x14ac:dyDescent="0.3">
      <c r="E340" s="13" t="s">
        <v>1301</v>
      </c>
    </row>
    <row r="341" spans="5:5" ht="18" customHeight="1" x14ac:dyDescent="0.3">
      <c r="E341" s="13" t="s">
        <v>1300</v>
      </c>
    </row>
    <row r="342" spans="5:5" ht="18" customHeight="1" x14ac:dyDescent="0.3">
      <c r="E342" s="13" t="s">
        <v>1302</v>
      </c>
    </row>
    <row r="343" spans="5:5" ht="18" customHeight="1" x14ac:dyDescent="0.3">
      <c r="E343" s="13" t="s">
        <v>1303</v>
      </c>
    </row>
    <row r="344" spans="5:5" ht="18" customHeight="1" x14ac:dyDescent="0.3">
      <c r="E344" s="13" t="s">
        <v>1304</v>
      </c>
    </row>
    <row r="345" spans="5:5" ht="18" customHeight="1" x14ac:dyDescent="0.3">
      <c r="E345" s="13" t="s">
        <v>1305</v>
      </c>
    </row>
    <row r="346" spans="5:5" ht="18" customHeight="1" x14ac:dyDescent="0.3">
      <c r="E346" s="13" t="s">
        <v>1306</v>
      </c>
    </row>
    <row r="347" spans="5:5" ht="18" customHeight="1" x14ac:dyDescent="0.3">
      <c r="E347" s="13" t="s">
        <v>1307</v>
      </c>
    </row>
    <row r="348" spans="5:5" ht="18" customHeight="1" x14ac:dyDescent="0.3">
      <c r="E348" s="13" t="s">
        <v>1304</v>
      </c>
    </row>
    <row r="349" spans="5:5" ht="18" customHeight="1" x14ac:dyDescent="0.3">
      <c r="E349" s="13" t="s">
        <v>1308</v>
      </c>
    </row>
    <row r="350" spans="5:5" ht="18" customHeight="1" x14ac:dyDescent="0.3">
      <c r="E350" s="28" t="s">
        <v>276</v>
      </c>
    </row>
    <row r="352" spans="5:5" ht="18" customHeight="1" x14ac:dyDescent="0.3">
      <c r="E352" s="22" t="s">
        <v>1309</v>
      </c>
    </row>
    <row r="353" spans="5:15" ht="18" customHeight="1" x14ac:dyDescent="0.3">
      <c r="E353" s="22" t="s">
        <v>1310</v>
      </c>
    </row>
    <row r="354" spans="5:15" ht="18" customHeight="1" x14ac:dyDescent="0.3">
      <c r="E354" s="22" t="s">
        <v>1311</v>
      </c>
    </row>
    <row r="356" spans="5:15" ht="18" customHeight="1" x14ac:dyDescent="0.3">
      <c r="F356" s="11" t="s">
        <v>411</v>
      </c>
    </row>
    <row r="357" spans="5:15" ht="18" customHeight="1" x14ac:dyDescent="0.3">
      <c r="F357" s="13" t="s">
        <v>412</v>
      </c>
    </row>
    <row r="358" spans="5:15" ht="18" customHeight="1" x14ac:dyDescent="0.3">
      <c r="F358" s="13" t="s">
        <v>1319</v>
      </c>
      <c r="O358" s="51"/>
    </row>
    <row r="359" spans="5:15" ht="18" customHeight="1" x14ac:dyDescent="0.3">
      <c r="F359" s="13" t="s">
        <v>1321</v>
      </c>
    </row>
    <row r="360" spans="5:15" ht="18" customHeight="1" x14ac:dyDescent="0.3">
      <c r="F360" s="13" t="s">
        <v>1322</v>
      </c>
    </row>
    <row r="361" spans="5:15" ht="18" customHeight="1" x14ac:dyDescent="0.3">
      <c r="F361" s="11" t="s">
        <v>196</v>
      </c>
    </row>
    <row r="362" spans="5:15" ht="18" customHeight="1" x14ac:dyDescent="0.3">
      <c r="F362" s="11" t="s">
        <v>1317</v>
      </c>
    </row>
    <row r="363" spans="5:15" ht="18" customHeight="1" x14ac:dyDescent="0.3">
      <c r="F363" s="13" t="s">
        <v>197</v>
      </c>
    </row>
    <row r="364" spans="5:15" ht="18" customHeight="1" x14ac:dyDescent="0.3">
      <c r="F364" s="13" t="s">
        <v>1313</v>
      </c>
    </row>
    <row r="365" spans="5:15" ht="18" customHeight="1" x14ac:dyDescent="0.3">
      <c r="F365" s="12" t="s">
        <v>1314</v>
      </c>
    </row>
    <row r="366" spans="5:15" ht="18" customHeight="1" x14ac:dyDescent="0.3">
      <c r="F366" s="13" t="s">
        <v>1318</v>
      </c>
    </row>
    <row r="377" spans="6:7" ht="18" customHeight="1" x14ac:dyDescent="0.3">
      <c r="G377" s="13" t="s">
        <v>1323</v>
      </c>
    </row>
    <row r="378" spans="6:7" ht="18" customHeight="1" x14ac:dyDescent="0.3">
      <c r="G378" s="12" t="s">
        <v>1324</v>
      </c>
    </row>
    <row r="379" spans="6:7" ht="18" customHeight="1" x14ac:dyDescent="0.3">
      <c r="G379" s="13" t="s">
        <v>1325</v>
      </c>
    </row>
    <row r="380" spans="6:7" ht="18" customHeight="1" x14ac:dyDescent="0.3">
      <c r="G380" s="13" t="s">
        <v>1326</v>
      </c>
    </row>
    <row r="381" spans="6:7" ht="18" customHeight="1" x14ac:dyDescent="0.3">
      <c r="G381" s="13" t="s">
        <v>1327</v>
      </c>
    </row>
    <row r="382" spans="6:7" ht="18" customHeight="1" x14ac:dyDescent="0.3">
      <c r="G382" s="13" t="s">
        <v>1328</v>
      </c>
    </row>
    <row r="384" spans="6:7" ht="18" customHeight="1" x14ac:dyDescent="0.3">
      <c r="F384" s="11" t="s">
        <v>411</v>
      </c>
    </row>
    <row r="385" spans="6:10" ht="18" customHeight="1" x14ac:dyDescent="0.3">
      <c r="F385" s="13" t="s">
        <v>412</v>
      </c>
    </row>
    <row r="386" spans="6:10" ht="18" customHeight="1" x14ac:dyDescent="0.3">
      <c r="F386" s="13" t="s">
        <v>1315</v>
      </c>
    </row>
    <row r="387" spans="6:10" ht="18" customHeight="1" x14ac:dyDescent="0.3">
      <c r="F387" s="13" t="s">
        <v>1316</v>
      </c>
    </row>
    <row r="388" spans="6:10" ht="18" customHeight="1" x14ac:dyDescent="0.3">
      <c r="F388" s="13" t="s">
        <v>1329</v>
      </c>
    </row>
    <row r="389" spans="6:10" ht="18" customHeight="1" x14ac:dyDescent="0.3">
      <c r="F389" s="13" t="s">
        <v>1330</v>
      </c>
    </row>
    <row r="390" spans="6:10" ht="18" customHeight="1" x14ac:dyDescent="0.3">
      <c r="F390" s="13" t="s">
        <v>1331</v>
      </c>
    </row>
    <row r="391" spans="6:10" ht="18" customHeight="1" x14ac:dyDescent="0.3">
      <c r="F391" s="11" t="s">
        <v>196</v>
      </c>
    </row>
    <row r="392" spans="6:10" ht="18" customHeight="1" x14ac:dyDescent="0.3">
      <c r="F392" s="11" t="s">
        <v>1332</v>
      </c>
    </row>
    <row r="393" spans="6:10" ht="18" customHeight="1" x14ac:dyDescent="0.3">
      <c r="F393" s="13" t="s">
        <v>197</v>
      </c>
    </row>
    <row r="395" spans="6:10" ht="18" customHeight="1" x14ac:dyDescent="0.3">
      <c r="F395" s="9" t="s">
        <v>1333</v>
      </c>
      <c r="G395" s="9"/>
      <c r="H395" s="9"/>
      <c r="I395" s="9"/>
      <c r="J395" s="9"/>
    </row>
    <row r="397" spans="6:10" ht="18" customHeight="1" x14ac:dyDescent="0.3">
      <c r="H397" s="32" t="s">
        <v>1335</v>
      </c>
      <c r="I397" t="s">
        <v>1334</v>
      </c>
    </row>
    <row r="399" spans="6:10" ht="18" customHeight="1" x14ac:dyDescent="0.3">
      <c r="H399" s="32" t="s">
        <v>1336</v>
      </c>
      <c r="I399" t="s">
        <v>1337</v>
      </c>
    </row>
    <row r="401" spans="8:8" ht="18" customHeight="1" x14ac:dyDescent="0.3">
      <c r="H401" s="12" t="s">
        <v>1338</v>
      </c>
    </row>
    <row r="402" spans="8:8" ht="18" customHeight="1" x14ac:dyDescent="0.3">
      <c r="H402" s="12" t="s">
        <v>1339</v>
      </c>
    </row>
    <row r="403" spans="8:8" ht="18" customHeight="1" x14ac:dyDescent="0.3">
      <c r="H403" s="12" t="s">
        <v>1098</v>
      </c>
    </row>
    <row r="404" spans="8:8" ht="18" customHeight="1" x14ac:dyDescent="0.3">
      <c r="H404" s="12" t="s">
        <v>612</v>
      </c>
    </row>
    <row r="405" spans="8:8" ht="18" customHeight="1" x14ac:dyDescent="0.3">
      <c r="H405" s="12" t="s">
        <v>1340</v>
      </c>
    </row>
    <row r="406" spans="8:8" ht="18" customHeight="1" x14ac:dyDescent="0.3">
      <c r="H406" s="12" t="s">
        <v>1341</v>
      </c>
    </row>
    <row r="407" spans="8:8" ht="18" customHeight="1" x14ac:dyDescent="0.3">
      <c r="H407" s="12" t="s">
        <v>1342</v>
      </c>
    </row>
    <row r="408" spans="8:8" ht="18" customHeight="1" x14ac:dyDescent="0.3">
      <c r="H408" s="12" t="s">
        <v>1343</v>
      </c>
    </row>
    <row r="409" spans="8:8" ht="18" customHeight="1" x14ac:dyDescent="0.3">
      <c r="H409" s="12" t="s">
        <v>1344</v>
      </c>
    </row>
    <row r="410" spans="8:8" ht="18" customHeight="1" x14ac:dyDescent="0.3">
      <c r="H410" s="12" t="s">
        <v>1098</v>
      </c>
    </row>
    <row r="411" spans="8:8" ht="18" customHeight="1" x14ac:dyDescent="0.3">
      <c r="H411" s="12" t="s">
        <v>612</v>
      </c>
    </row>
    <row r="412" spans="8:8" ht="18" customHeight="1" x14ac:dyDescent="0.3">
      <c r="H412" s="12" t="s">
        <v>620</v>
      </c>
    </row>
    <row r="413" spans="8:8" ht="18" customHeight="1" x14ac:dyDescent="0.3">
      <c r="H413" s="12" t="s">
        <v>1344</v>
      </c>
    </row>
    <row r="414" spans="8:8" ht="18" customHeight="1" x14ac:dyDescent="0.3">
      <c r="H414" s="12" t="s">
        <v>1341</v>
      </c>
    </row>
    <row r="415" spans="8:8" ht="18" customHeight="1" x14ac:dyDescent="0.3">
      <c r="H415" s="12" t="s">
        <v>646</v>
      </c>
    </row>
    <row r="416" spans="8:8" ht="18" customHeight="1" x14ac:dyDescent="0.3">
      <c r="H416" s="12" t="s">
        <v>1343</v>
      </c>
    </row>
    <row r="417" spans="8:14" ht="18" customHeight="1" x14ac:dyDescent="0.3">
      <c r="H417" s="11" t="s">
        <v>1345</v>
      </c>
    </row>
    <row r="418" spans="8:14" ht="18" customHeight="1" x14ac:dyDescent="0.3">
      <c r="H418" s="11" t="s">
        <v>747</v>
      </c>
    </row>
    <row r="419" spans="8:14" ht="18" customHeight="1" x14ac:dyDescent="0.3">
      <c r="H419" s="13" t="s">
        <v>197</v>
      </c>
    </row>
    <row r="420" spans="8:14" ht="18" customHeight="1" x14ac:dyDescent="0.3">
      <c r="H420" s="13" t="s">
        <v>1346</v>
      </c>
    </row>
    <row r="421" spans="8:14" ht="18" customHeight="1" x14ac:dyDescent="0.3">
      <c r="H421" s="12" t="s">
        <v>1061</v>
      </c>
    </row>
    <row r="422" spans="8:14" ht="18" customHeight="1" x14ac:dyDescent="0.3">
      <c r="H422" s="13">
        <v>97</v>
      </c>
    </row>
    <row r="425" spans="8:14" ht="18" customHeight="1" x14ac:dyDescent="0.3">
      <c r="H425" s="52" t="s">
        <v>1350</v>
      </c>
      <c r="I425" s="9"/>
      <c r="J425" s="9"/>
      <c r="K425" s="9"/>
      <c r="L425" s="9"/>
      <c r="M425" s="9"/>
      <c r="N425" s="9"/>
    </row>
    <row r="426" spans="8:14" ht="18" customHeight="1" x14ac:dyDescent="0.3">
      <c r="H426" s="11" t="s">
        <v>1347</v>
      </c>
    </row>
    <row r="427" spans="8:14" ht="18" customHeight="1" x14ac:dyDescent="0.3">
      <c r="H427" s="11" t="s">
        <v>747</v>
      </c>
    </row>
    <row r="428" spans="8:14" ht="18" customHeight="1" x14ac:dyDescent="0.3">
      <c r="H428" s="13" t="s">
        <v>197</v>
      </c>
    </row>
    <row r="429" spans="8:14" ht="18" customHeight="1" x14ac:dyDescent="0.3">
      <c r="H429" s="13" t="s">
        <v>1348</v>
      </c>
    </row>
    <row r="430" spans="8:14" ht="18" customHeight="1" x14ac:dyDescent="0.3">
      <c r="H430" s="12" t="s">
        <v>1349</v>
      </c>
    </row>
    <row r="431" spans="8:14" ht="18" customHeight="1" x14ac:dyDescent="0.3">
      <c r="H431" s="13">
        <v>1500</v>
      </c>
    </row>
    <row r="433" spans="8:14" ht="18" customHeight="1" x14ac:dyDescent="0.3">
      <c r="H433" s="30" t="s">
        <v>1351</v>
      </c>
      <c r="I433" s="9"/>
      <c r="J433" s="9"/>
      <c r="K433" s="9"/>
      <c r="L433" s="9"/>
      <c r="M433" s="9"/>
      <c r="N433" s="9"/>
    </row>
    <row r="434" spans="8:14" ht="18" customHeight="1" x14ac:dyDescent="0.3">
      <c r="I434" t="s">
        <v>1352</v>
      </c>
    </row>
    <row r="436" spans="8:14" ht="18" customHeight="1" x14ac:dyDescent="0.3">
      <c r="H436" s="12" t="s">
        <v>1353</v>
      </c>
    </row>
    <row r="437" spans="8:14" ht="18" customHeight="1" x14ac:dyDescent="0.3">
      <c r="H437" s="12" t="s">
        <v>1354</v>
      </c>
    </row>
    <row r="438" spans="8:14" ht="18" customHeight="1" x14ac:dyDescent="0.3">
      <c r="H438" s="11" t="s">
        <v>1123</v>
      </c>
    </row>
    <row r="439" spans="8:14" ht="18" customHeight="1" x14ac:dyDescent="0.3">
      <c r="H439" s="13" t="s">
        <v>1355</v>
      </c>
    </row>
    <row r="440" spans="8:14" ht="18" customHeight="1" x14ac:dyDescent="0.3">
      <c r="H440" s="13" t="s">
        <v>1356</v>
      </c>
    </row>
    <row r="441" spans="8:14" ht="18" customHeight="1" x14ac:dyDescent="0.3">
      <c r="H441" s="13" t="s">
        <v>1357</v>
      </c>
    </row>
    <row r="442" spans="8:14" ht="18" customHeight="1" x14ac:dyDescent="0.3">
      <c r="H442" s="11" t="s">
        <v>747</v>
      </c>
    </row>
    <row r="443" spans="8:14" ht="18" customHeight="1" x14ac:dyDescent="0.3">
      <c r="H443" s="13" t="s">
        <v>197</v>
      </c>
    </row>
    <row r="444" spans="8:14" ht="18" customHeight="1" x14ac:dyDescent="0.3">
      <c r="H444" s="13" t="s">
        <v>1358</v>
      </c>
    </row>
    <row r="445" spans="8:14" ht="18" customHeight="1" x14ac:dyDescent="0.3">
      <c r="H445" s="12" t="s">
        <v>1359</v>
      </c>
    </row>
    <row r="446" spans="8:14" ht="18" customHeight="1" x14ac:dyDescent="0.3">
      <c r="H446" s="28" t="s">
        <v>1360</v>
      </c>
    </row>
    <row r="449" spans="8:12" ht="18" customHeight="1" x14ac:dyDescent="0.3">
      <c r="H449" s="9" t="s">
        <v>1361</v>
      </c>
      <c r="I449" s="9"/>
      <c r="J449" s="9"/>
    </row>
    <row r="450" spans="8:12" ht="18" customHeight="1" x14ac:dyDescent="0.3">
      <c r="I450" t="s">
        <v>1362</v>
      </c>
    </row>
    <row r="452" spans="8:12" ht="18" customHeight="1" x14ac:dyDescent="0.3">
      <c r="I452" t="s">
        <v>1363</v>
      </c>
    </row>
    <row r="453" spans="8:12" ht="18" customHeight="1" x14ac:dyDescent="0.3">
      <c r="J453" t="s">
        <v>1364</v>
      </c>
    </row>
    <row r="455" spans="8:12" ht="18" customHeight="1" x14ac:dyDescent="0.3">
      <c r="J455" t="s">
        <v>1366</v>
      </c>
      <c r="L455" t="s">
        <v>1365</v>
      </c>
    </row>
    <row r="456" spans="8:12" ht="18" customHeight="1" x14ac:dyDescent="0.3">
      <c r="J456" t="s">
        <v>1367</v>
      </c>
      <c r="L456" t="s">
        <v>1368</v>
      </c>
    </row>
    <row r="459" spans="8:12" ht="18" customHeight="1" x14ac:dyDescent="0.3">
      <c r="H459" s="12" t="s">
        <v>1369</v>
      </c>
    </row>
    <row r="460" spans="8:12" ht="18" customHeight="1" x14ac:dyDescent="0.3">
      <c r="H460" s="12" t="s">
        <v>1370</v>
      </c>
    </row>
    <row r="461" spans="8:12" ht="18" customHeight="1" x14ac:dyDescent="0.3">
      <c r="H461" s="12" t="s">
        <v>1371</v>
      </c>
    </row>
    <row r="462" spans="8:12" ht="18" customHeight="1" x14ac:dyDescent="0.3">
      <c r="H462" s="12" t="s">
        <v>1372</v>
      </c>
    </row>
    <row r="463" spans="8:12" ht="18" customHeight="1" x14ac:dyDescent="0.3">
      <c r="H463" s="12" t="s">
        <v>1373</v>
      </c>
    </row>
    <row r="464" spans="8:12" ht="18" customHeight="1" x14ac:dyDescent="0.3">
      <c r="H464" s="11" t="s">
        <v>336</v>
      </c>
    </row>
    <row r="465" spans="8:8" ht="18" customHeight="1" x14ac:dyDescent="0.3">
      <c r="H465" s="13" t="s">
        <v>1320</v>
      </c>
    </row>
    <row r="466" spans="8:8" ht="18" customHeight="1" x14ac:dyDescent="0.3">
      <c r="H466" s="13" t="s">
        <v>1374</v>
      </c>
    </row>
    <row r="467" spans="8:8" ht="18" customHeight="1" x14ac:dyDescent="0.3">
      <c r="H467" s="13" t="s">
        <v>1375</v>
      </c>
    </row>
    <row r="468" spans="8:8" ht="18" customHeight="1" x14ac:dyDescent="0.3">
      <c r="H468" s="11" t="s">
        <v>196</v>
      </c>
    </row>
    <row r="469" spans="8:8" ht="18" customHeight="1" x14ac:dyDescent="0.3">
      <c r="H469" s="13" t="s">
        <v>197</v>
      </c>
    </row>
    <row r="470" spans="8:8" ht="18" customHeight="1" x14ac:dyDescent="0.3">
      <c r="H470" s="13" t="s">
        <v>1376</v>
      </c>
    </row>
    <row r="471" spans="8:8" ht="18" customHeight="1" x14ac:dyDescent="0.3">
      <c r="H471" s="12" t="s">
        <v>1377</v>
      </c>
    </row>
    <row r="472" spans="8:8" ht="18" customHeight="1" x14ac:dyDescent="0.3">
      <c r="H472" s="13" t="s">
        <v>1378</v>
      </c>
    </row>
    <row r="473" spans="8:8" ht="18" customHeight="1" x14ac:dyDescent="0.3">
      <c r="H473" s="13" t="s">
        <v>1379</v>
      </c>
    </row>
    <row r="474" spans="8:8" ht="18" customHeight="1" x14ac:dyDescent="0.3">
      <c r="H474" s="13" t="s">
        <v>1380</v>
      </c>
    </row>
    <row r="475" spans="8:8" ht="18" customHeight="1" x14ac:dyDescent="0.3">
      <c r="H475" s="13" t="s">
        <v>1381</v>
      </c>
    </row>
    <row r="476" spans="8:8" ht="18" customHeight="1" x14ac:dyDescent="0.3">
      <c r="H476" s="13" t="s">
        <v>1382</v>
      </c>
    </row>
    <row r="477" spans="8:8" ht="18" customHeight="1" x14ac:dyDescent="0.3">
      <c r="H477" s="13" t="s">
        <v>1383</v>
      </c>
    </row>
    <row r="478" spans="8:8" ht="18" customHeight="1" x14ac:dyDescent="0.3">
      <c r="H478" s="13" t="s">
        <v>1384</v>
      </c>
    </row>
    <row r="479" spans="8:8" ht="18" customHeight="1" x14ac:dyDescent="0.3">
      <c r="H479" s="13" t="s">
        <v>1385</v>
      </c>
    </row>
    <row r="480" spans="8:8" ht="18" customHeight="1" x14ac:dyDescent="0.3">
      <c r="H480" s="13" t="s">
        <v>1386</v>
      </c>
    </row>
    <row r="481" spans="8:22" ht="18" customHeight="1" x14ac:dyDescent="0.3">
      <c r="H481" s="13" t="s">
        <v>1387</v>
      </c>
    </row>
    <row r="482" spans="8:22" ht="18" customHeight="1" x14ac:dyDescent="0.3">
      <c r="H482" s="13" t="s">
        <v>1388</v>
      </c>
    </row>
    <row r="483" spans="8:22" ht="18" customHeight="1" x14ac:dyDescent="0.3">
      <c r="H483" s="13" t="s">
        <v>1389</v>
      </c>
    </row>
    <row r="484" spans="8:22" ht="18" customHeight="1" x14ac:dyDescent="0.3">
      <c r="H484" s="13" t="s">
        <v>1390</v>
      </c>
    </row>
    <row r="485" spans="8:22" ht="18" customHeight="1" x14ac:dyDescent="0.3">
      <c r="H485" s="28" t="s">
        <v>276</v>
      </c>
    </row>
    <row r="488" spans="8:22" ht="18" customHeight="1" x14ac:dyDescent="0.3">
      <c r="H488" t="s">
        <v>1391</v>
      </c>
    </row>
    <row r="489" spans="8:22" ht="18" customHeight="1" x14ac:dyDescent="0.3">
      <c r="I489" t="s">
        <v>1392</v>
      </c>
      <c r="M489" t="s">
        <v>1393</v>
      </c>
    </row>
    <row r="490" spans="8:22" ht="18" customHeight="1" x14ac:dyDescent="0.3">
      <c r="H490" t="s">
        <v>1395</v>
      </c>
    </row>
    <row r="491" spans="8:22" ht="18" customHeight="1" x14ac:dyDescent="0.3">
      <c r="I491" t="s">
        <v>1394</v>
      </c>
    </row>
    <row r="493" spans="8:22" ht="18" customHeight="1" x14ac:dyDescent="0.3">
      <c r="H493" s="9" t="s">
        <v>1396</v>
      </c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</row>
    <row r="494" spans="8:22" ht="18" customHeight="1" x14ac:dyDescent="0.3">
      <c r="H494" s="9" t="s">
        <v>1397</v>
      </c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</row>
    <row r="496" spans="8:22" ht="18" customHeight="1" x14ac:dyDescent="0.3">
      <c r="H496" s="13" t="s">
        <v>1398</v>
      </c>
    </row>
    <row r="497" spans="7:11" ht="18" customHeight="1" x14ac:dyDescent="0.3">
      <c r="H497" s="12" t="s">
        <v>1399</v>
      </c>
    </row>
    <row r="498" spans="7:11" ht="18" customHeight="1" x14ac:dyDescent="0.3">
      <c r="H498" s="13" t="s">
        <v>1400</v>
      </c>
    </row>
    <row r="499" spans="7:11" ht="18" customHeight="1" x14ac:dyDescent="0.3">
      <c r="H499" s="13" t="s">
        <v>1401</v>
      </c>
    </row>
    <row r="501" spans="7:11" ht="18" customHeight="1" x14ac:dyDescent="0.3">
      <c r="G501" s="9" t="s">
        <v>1402</v>
      </c>
      <c r="H501" s="9"/>
      <c r="I501" s="9"/>
      <c r="J501" s="9"/>
      <c r="K501" s="9"/>
    </row>
    <row r="502" spans="7:11" ht="18" customHeight="1" x14ac:dyDescent="0.3">
      <c r="H502" t="s">
        <v>1403</v>
      </c>
    </row>
    <row r="503" spans="7:11" ht="18" customHeight="1" x14ac:dyDescent="0.3">
      <c r="H503" t="s">
        <v>1404</v>
      </c>
    </row>
    <row r="506" spans="7:11" ht="18" customHeight="1" x14ac:dyDescent="0.3">
      <c r="G506" s="11" t="s">
        <v>411</v>
      </c>
    </row>
    <row r="507" spans="7:11" ht="18" customHeight="1" x14ac:dyDescent="0.3">
      <c r="G507" s="13" t="s">
        <v>412</v>
      </c>
    </row>
    <row r="508" spans="7:11" ht="18" customHeight="1" x14ac:dyDescent="0.3">
      <c r="G508" s="13" t="s">
        <v>1321</v>
      </c>
    </row>
    <row r="509" spans="7:11" ht="18" customHeight="1" x14ac:dyDescent="0.3">
      <c r="G509" s="13" t="s">
        <v>1420</v>
      </c>
    </row>
    <row r="510" spans="7:11" ht="18" customHeight="1" x14ac:dyDescent="0.3">
      <c r="G510" s="13" t="s">
        <v>1421</v>
      </c>
    </row>
    <row r="511" spans="7:11" ht="18" customHeight="1" x14ac:dyDescent="0.3">
      <c r="G511" s="11" t="s">
        <v>196</v>
      </c>
    </row>
    <row r="512" spans="7:11" ht="18" customHeight="1" x14ac:dyDescent="0.3">
      <c r="G512" s="13" t="s">
        <v>197</v>
      </c>
    </row>
    <row r="513" spans="7:7" ht="18" customHeight="1" x14ac:dyDescent="0.3">
      <c r="G513" s="13" t="s">
        <v>1405</v>
      </c>
    </row>
    <row r="514" spans="7:7" ht="18" customHeight="1" x14ac:dyDescent="0.3">
      <c r="G514" s="12" t="s">
        <v>1406</v>
      </c>
    </row>
    <row r="515" spans="7:7" ht="18" customHeight="1" x14ac:dyDescent="0.3">
      <c r="G515" s="13" t="s">
        <v>1407</v>
      </c>
    </row>
    <row r="516" spans="7:7" ht="18" customHeight="1" x14ac:dyDescent="0.3">
      <c r="G516" s="13" t="s">
        <v>1408</v>
      </c>
    </row>
    <row r="517" spans="7:7" ht="18" customHeight="1" x14ac:dyDescent="0.3">
      <c r="G517" s="13" t="s">
        <v>1409</v>
      </c>
    </row>
    <row r="518" spans="7:7" ht="18" customHeight="1" x14ac:dyDescent="0.3">
      <c r="G518" s="13" t="s">
        <v>1410</v>
      </c>
    </row>
    <row r="519" spans="7:7" ht="18" customHeight="1" x14ac:dyDescent="0.3">
      <c r="G519" s="13" t="s">
        <v>1411</v>
      </c>
    </row>
    <row r="520" spans="7:7" ht="18" customHeight="1" x14ac:dyDescent="0.3">
      <c r="G520" s="13" t="s">
        <v>1412</v>
      </c>
    </row>
    <row r="521" spans="7:7" ht="18" customHeight="1" x14ac:dyDescent="0.3">
      <c r="G521" s="13" t="s">
        <v>1413</v>
      </c>
    </row>
    <row r="522" spans="7:7" ht="18" customHeight="1" x14ac:dyDescent="0.3">
      <c r="G522" s="13" t="s">
        <v>1414</v>
      </c>
    </row>
    <row r="523" spans="7:7" ht="18" customHeight="1" x14ac:dyDescent="0.3">
      <c r="G523" s="13" t="s">
        <v>1415</v>
      </c>
    </row>
    <row r="524" spans="7:7" ht="18" customHeight="1" x14ac:dyDescent="0.3">
      <c r="G524" s="13" t="s">
        <v>1416</v>
      </c>
    </row>
    <row r="525" spans="7:7" ht="18" customHeight="1" x14ac:dyDescent="0.3">
      <c r="G525" s="13" t="s">
        <v>1417</v>
      </c>
    </row>
    <row r="526" spans="7:7" ht="18" customHeight="1" x14ac:dyDescent="0.3">
      <c r="G526" s="13" t="s">
        <v>1418</v>
      </c>
    </row>
    <row r="527" spans="7:7" ht="18" customHeight="1" x14ac:dyDescent="0.3">
      <c r="G527" s="13" t="s">
        <v>1419</v>
      </c>
    </row>
    <row r="549" spans="7:7" ht="18" customHeight="1" x14ac:dyDescent="0.3">
      <c r="G549" s="11" t="s">
        <v>411</v>
      </c>
    </row>
    <row r="550" spans="7:7" ht="18" customHeight="1" x14ac:dyDescent="0.3">
      <c r="G550" s="13" t="s">
        <v>412</v>
      </c>
    </row>
    <row r="551" spans="7:7" ht="18" customHeight="1" x14ac:dyDescent="0.3">
      <c r="G551" s="13" t="s">
        <v>1429</v>
      </c>
    </row>
    <row r="552" spans="7:7" ht="18" customHeight="1" x14ac:dyDescent="0.3">
      <c r="G552" s="13" t="s">
        <v>1430</v>
      </c>
    </row>
    <row r="553" spans="7:7" ht="18" customHeight="1" x14ac:dyDescent="0.3">
      <c r="G553" s="11" t="s">
        <v>196</v>
      </c>
    </row>
    <row r="554" spans="7:7" ht="18" customHeight="1" x14ac:dyDescent="0.3">
      <c r="G554" s="11" t="s">
        <v>328</v>
      </c>
    </row>
    <row r="555" spans="7:7" ht="18" customHeight="1" x14ac:dyDescent="0.3">
      <c r="G555" s="13" t="s">
        <v>197</v>
      </c>
    </row>
    <row r="556" spans="7:7" ht="18" customHeight="1" x14ac:dyDescent="0.3">
      <c r="G556" s="13" t="s">
        <v>1422</v>
      </c>
    </row>
    <row r="557" spans="7:7" ht="18" customHeight="1" x14ac:dyDescent="0.3">
      <c r="G557" s="12" t="s">
        <v>1312</v>
      </c>
    </row>
    <row r="558" spans="7:7" ht="18" customHeight="1" x14ac:dyDescent="0.3">
      <c r="G558" s="13" t="s">
        <v>1423</v>
      </c>
    </row>
    <row r="559" spans="7:7" ht="18" customHeight="1" x14ac:dyDescent="0.3">
      <c r="G559" s="13" t="s">
        <v>1424</v>
      </c>
    </row>
    <row r="560" spans="7:7" ht="18" customHeight="1" x14ac:dyDescent="0.3">
      <c r="G560" s="13" t="s">
        <v>1425</v>
      </c>
    </row>
    <row r="561" spans="6:35" ht="18" customHeight="1" x14ac:dyDescent="0.3">
      <c r="G561" s="13" t="s">
        <v>1426</v>
      </c>
    </row>
    <row r="562" spans="6:35" ht="18" customHeight="1" x14ac:dyDescent="0.3">
      <c r="G562" s="13" t="s">
        <v>1427</v>
      </c>
    </row>
    <row r="563" spans="6:35" ht="18" customHeight="1" x14ac:dyDescent="0.3">
      <c r="G563" s="13" t="s">
        <v>1428</v>
      </c>
    </row>
    <row r="564" spans="6:35" ht="18" customHeight="1" x14ac:dyDescent="0.3">
      <c r="G564" s="28" t="s">
        <v>329</v>
      </c>
    </row>
    <row r="566" spans="6:35" ht="18" customHeight="1" x14ac:dyDescent="0.3">
      <c r="F566" s="9" t="s">
        <v>1431</v>
      </c>
      <c r="G566" s="9"/>
      <c r="H566" s="9"/>
      <c r="I566" s="9"/>
      <c r="J566" s="9"/>
    </row>
    <row r="567" spans="6:35" ht="18" customHeight="1" x14ac:dyDescent="0.3">
      <c r="G567" t="s">
        <v>1432</v>
      </c>
    </row>
    <row r="569" spans="6:35" ht="18" customHeight="1" x14ac:dyDescent="0.3">
      <c r="G569" s="32" t="s">
        <v>1433</v>
      </c>
    </row>
    <row r="570" spans="6:35" ht="18" customHeight="1" x14ac:dyDescent="0.3">
      <c r="H570" s="10" t="s">
        <v>1434</v>
      </c>
      <c r="I570" s="10"/>
      <c r="J570" s="10"/>
      <c r="K570" s="10"/>
      <c r="L570" s="10" t="s">
        <v>1435</v>
      </c>
      <c r="M570" s="10"/>
      <c r="N570" s="10"/>
      <c r="O570" s="10"/>
    </row>
    <row r="572" spans="6:35" ht="18" customHeight="1" x14ac:dyDescent="0.3">
      <c r="I572" t="s">
        <v>1436</v>
      </c>
    </row>
    <row r="573" spans="6:35" ht="18" customHeight="1" x14ac:dyDescent="0.3">
      <c r="I573" t="s">
        <v>1437</v>
      </c>
    </row>
    <row r="575" spans="6:35" ht="18" customHeight="1" x14ac:dyDescent="0.3">
      <c r="G575" s="53" t="s">
        <v>1438</v>
      </c>
      <c r="H575" s="54"/>
      <c r="I575" s="54"/>
      <c r="J575" s="54"/>
      <c r="K575" s="54"/>
      <c r="L575" s="54"/>
      <c r="M575" s="54"/>
      <c r="N575" s="54"/>
      <c r="O575" s="54"/>
      <c r="P575" s="54"/>
      <c r="Q575" s="54"/>
      <c r="R575" s="54"/>
      <c r="S575" s="54"/>
      <c r="T575" s="54"/>
      <c r="U575" s="54"/>
      <c r="V575" s="54"/>
      <c r="W575" s="54"/>
      <c r="X575" s="54"/>
      <c r="Y575" s="54"/>
      <c r="Z575" s="54"/>
      <c r="AA575" s="54"/>
      <c r="AB575" s="54"/>
      <c r="AC575" s="54"/>
      <c r="AD575" s="54"/>
      <c r="AE575" s="54"/>
      <c r="AF575" s="54"/>
      <c r="AG575" s="54"/>
      <c r="AH575" s="54"/>
      <c r="AI575" s="54"/>
    </row>
    <row r="576" spans="6:35" ht="18" customHeight="1" x14ac:dyDescent="0.3">
      <c r="G576" s="53" t="s">
        <v>1439</v>
      </c>
      <c r="H576" s="54"/>
      <c r="I576" s="54"/>
      <c r="J576" s="54"/>
      <c r="K576" s="54"/>
      <c r="L576" s="54"/>
      <c r="M576" s="54"/>
      <c r="N576" s="54"/>
      <c r="O576" s="54"/>
      <c r="P576" s="54"/>
      <c r="Q576" s="54"/>
      <c r="R576" s="54"/>
      <c r="S576" s="54"/>
      <c r="T576" s="54"/>
      <c r="U576" s="54"/>
      <c r="V576" s="54"/>
      <c r="W576" s="54"/>
      <c r="X576" s="54"/>
      <c r="Y576" s="54"/>
      <c r="Z576" s="54"/>
      <c r="AA576" s="54"/>
      <c r="AB576" s="54"/>
      <c r="AC576" s="54"/>
      <c r="AD576" s="54"/>
      <c r="AE576" s="54"/>
      <c r="AF576" s="54"/>
      <c r="AG576" s="54"/>
      <c r="AH576" s="54"/>
      <c r="AI576" s="54"/>
    </row>
    <row r="577" spans="7:35" ht="18" customHeight="1" x14ac:dyDescent="0.3">
      <c r="G577" s="53" t="s">
        <v>1440</v>
      </c>
      <c r="H577" s="54"/>
      <c r="I577" s="54"/>
      <c r="J577" s="54"/>
      <c r="K577" s="54"/>
      <c r="L577" s="54"/>
      <c r="M577" s="54"/>
      <c r="N577" s="54"/>
      <c r="O577" s="54"/>
      <c r="P577" s="54"/>
      <c r="Q577" s="54"/>
      <c r="R577" s="54"/>
      <c r="S577" s="54"/>
      <c r="T577" s="54"/>
      <c r="U577" s="54"/>
      <c r="V577" s="54"/>
      <c r="W577" s="54"/>
      <c r="X577" s="54"/>
      <c r="Y577" s="54"/>
      <c r="Z577" s="54"/>
      <c r="AA577" s="54"/>
      <c r="AB577" s="54"/>
      <c r="AC577" s="54"/>
      <c r="AD577" s="54"/>
      <c r="AE577" s="54"/>
      <c r="AF577" s="54"/>
      <c r="AG577" s="54"/>
      <c r="AH577" s="54"/>
      <c r="AI577" s="54"/>
    </row>
    <row r="579" spans="7:35" ht="18" customHeight="1" x14ac:dyDescent="0.3">
      <c r="G579" s="12" t="s">
        <v>1441</v>
      </c>
    </row>
    <row r="580" spans="7:35" ht="18" customHeight="1" x14ac:dyDescent="0.3">
      <c r="G580" s="12" t="s">
        <v>1442</v>
      </c>
    </row>
    <row r="581" spans="7:35" ht="18" customHeight="1" x14ac:dyDescent="0.3">
      <c r="G581" s="12" t="s">
        <v>1443</v>
      </c>
    </row>
    <row r="582" spans="7:35" ht="18" customHeight="1" x14ac:dyDescent="0.3">
      <c r="G582" s="11" t="s">
        <v>1444</v>
      </c>
    </row>
    <row r="583" spans="7:35" ht="18" customHeight="1" x14ac:dyDescent="0.3">
      <c r="G583" s="13" t="s">
        <v>1255</v>
      </c>
    </row>
    <row r="584" spans="7:35" ht="18" customHeight="1" x14ac:dyDescent="0.3">
      <c r="G584" s="13" t="s">
        <v>1445</v>
      </c>
    </row>
    <row r="585" spans="7:35" ht="18" customHeight="1" x14ac:dyDescent="0.3">
      <c r="G585" s="11" t="s">
        <v>598</v>
      </c>
    </row>
    <row r="586" spans="7:35" ht="18" customHeight="1" x14ac:dyDescent="0.3">
      <c r="G586" s="13" t="s">
        <v>197</v>
      </c>
    </row>
    <row r="587" spans="7:35" ht="18" customHeight="1" x14ac:dyDescent="0.3">
      <c r="G587" s="13" t="s">
        <v>1446</v>
      </c>
    </row>
    <row r="588" spans="7:35" ht="18" customHeight="1" x14ac:dyDescent="0.3">
      <c r="G588" s="12" t="s">
        <v>1447</v>
      </c>
    </row>
    <row r="589" spans="7:35" ht="18" customHeight="1" x14ac:dyDescent="0.3">
      <c r="G589" s="13" t="s">
        <v>1448</v>
      </c>
    </row>
    <row r="590" spans="7:35" ht="18" customHeight="1" x14ac:dyDescent="0.3">
      <c r="G590" s="13" t="s">
        <v>1449</v>
      </c>
    </row>
    <row r="591" spans="7:35" ht="18" customHeight="1" x14ac:dyDescent="0.3">
      <c r="G591" s="13" t="s">
        <v>1450</v>
      </c>
    </row>
    <row r="592" spans="7:35" ht="18" customHeight="1" x14ac:dyDescent="0.3">
      <c r="G592" s="13" t="s">
        <v>1451</v>
      </c>
    </row>
    <row r="593" spans="7:7" ht="18" customHeight="1" x14ac:dyDescent="0.3">
      <c r="G593" s="13" t="s">
        <v>1452</v>
      </c>
    </row>
    <row r="594" spans="7:7" ht="18" customHeight="1" x14ac:dyDescent="0.3">
      <c r="G594" s="13" t="s">
        <v>1453</v>
      </c>
    </row>
    <row r="595" spans="7:7" ht="18" customHeight="1" x14ac:dyDescent="0.3">
      <c r="G595" s="13" t="s">
        <v>1454</v>
      </c>
    </row>
    <row r="596" spans="7:7" ht="18" customHeight="1" x14ac:dyDescent="0.3">
      <c r="G596" s="13" t="s">
        <v>1455</v>
      </c>
    </row>
    <row r="597" spans="7:7" ht="18" customHeight="1" x14ac:dyDescent="0.3">
      <c r="G597" s="13" t="s">
        <v>1456</v>
      </c>
    </row>
    <row r="598" spans="7:7" ht="18" customHeight="1" x14ac:dyDescent="0.3">
      <c r="G598" s="13" t="s">
        <v>1457</v>
      </c>
    </row>
    <row r="599" spans="7:7" ht="18" customHeight="1" x14ac:dyDescent="0.3">
      <c r="G599" s="13" t="s">
        <v>1458</v>
      </c>
    </row>
    <row r="600" spans="7:7" ht="18" customHeight="1" x14ac:dyDescent="0.3">
      <c r="G600" s="13" t="s">
        <v>1459</v>
      </c>
    </row>
    <row r="601" spans="7:7" ht="18" customHeight="1" x14ac:dyDescent="0.3">
      <c r="G601" s="13" t="s">
        <v>1460</v>
      </c>
    </row>
    <row r="602" spans="7:7" ht="18" customHeight="1" x14ac:dyDescent="0.3">
      <c r="G602" s="13" t="s">
        <v>1461</v>
      </c>
    </row>
    <row r="603" spans="7:7" ht="18" customHeight="1" x14ac:dyDescent="0.3">
      <c r="G603" s="13" t="s">
        <v>1462</v>
      </c>
    </row>
    <row r="604" spans="7:7" ht="18" customHeight="1" x14ac:dyDescent="0.3">
      <c r="G604" s="13" t="s">
        <v>1463</v>
      </c>
    </row>
    <row r="605" spans="7:7" ht="18" customHeight="1" x14ac:dyDescent="0.3">
      <c r="G605" s="28" t="s">
        <v>1464</v>
      </c>
    </row>
    <row r="609" spans="7:15" ht="18" customHeight="1" x14ac:dyDescent="0.3">
      <c r="G609" s="32" t="s">
        <v>1465</v>
      </c>
    </row>
    <row r="610" spans="7:15" ht="18" customHeight="1" x14ac:dyDescent="0.3">
      <c r="H610" s="10" t="s">
        <v>1466</v>
      </c>
      <c r="I610" s="10"/>
      <c r="J610" s="10"/>
      <c r="K610" s="10"/>
      <c r="L610" s="10"/>
      <c r="M610" s="10"/>
      <c r="N610" s="10"/>
      <c r="O610" s="10"/>
    </row>
    <row r="612" spans="7:15" ht="18" customHeight="1" x14ac:dyDescent="0.3">
      <c r="H612" t="s">
        <v>1436</v>
      </c>
    </row>
    <row r="613" spans="7:15" ht="18" customHeight="1" x14ac:dyDescent="0.3">
      <c r="H613" t="s">
        <v>1467</v>
      </c>
    </row>
    <row r="615" spans="7:15" ht="18" customHeight="1" x14ac:dyDescent="0.3">
      <c r="H615" t="s">
        <v>1468</v>
      </c>
    </row>
    <row r="616" spans="7:15" ht="18" customHeight="1" x14ac:dyDescent="0.3">
      <c r="H616" t="s">
        <v>1469</v>
      </c>
    </row>
    <row r="618" spans="7:15" ht="18" customHeight="1" x14ac:dyDescent="0.3">
      <c r="H618" s="11" t="s">
        <v>1444</v>
      </c>
    </row>
    <row r="619" spans="7:15" ht="18" customHeight="1" x14ac:dyDescent="0.3">
      <c r="H619" s="13" t="s">
        <v>1255</v>
      </c>
    </row>
    <row r="620" spans="7:15" ht="18" customHeight="1" x14ac:dyDescent="0.3">
      <c r="H620" s="13" t="s">
        <v>1470</v>
      </c>
    </row>
    <row r="621" spans="7:15" ht="18" customHeight="1" x14ac:dyDescent="0.3">
      <c r="H621" s="11" t="s">
        <v>598</v>
      </c>
    </row>
    <row r="622" spans="7:15" ht="18" customHeight="1" x14ac:dyDescent="0.3">
      <c r="H622" s="13" t="s">
        <v>197</v>
      </c>
    </row>
    <row r="623" spans="7:15" ht="18" customHeight="1" x14ac:dyDescent="0.3">
      <c r="H623" s="13" t="s">
        <v>1446</v>
      </c>
    </row>
    <row r="624" spans="7:15" ht="18" customHeight="1" x14ac:dyDescent="0.3">
      <c r="H624" s="12" t="s">
        <v>1447</v>
      </c>
    </row>
    <row r="625" spans="8:8" ht="18" customHeight="1" x14ac:dyDescent="0.3">
      <c r="H625" s="13" t="s">
        <v>1448</v>
      </c>
    </row>
    <row r="626" spans="8:8" ht="18" customHeight="1" x14ac:dyDescent="0.3">
      <c r="H626" s="13" t="s">
        <v>1449</v>
      </c>
    </row>
    <row r="627" spans="8:8" ht="18" customHeight="1" x14ac:dyDescent="0.3">
      <c r="H627" s="13" t="s">
        <v>1450</v>
      </c>
    </row>
    <row r="628" spans="8:8" ht="18" customHeight="1" x14ac:dyDescent="0.3">
      <c r="H628" s="13" t="s">
        <v>1471</v>
      </c>
    </row>
    <row r="629" spans="8:8" ht="18" customHeight="1" x14ac:dyDescent="0.3">
      <c r="H629" s="13" t="s">
        <v>1472</v>
      </c>
    </row>
    <row r="630" spans="8:8" ht="18" customHeight="1" x14ac:dyDescent="0.3">
      <c r="H630" s="13" t="s">
        <v>1473</v>
      </c>
    </row>
    <row r="631" spans="8:8" ht="18" customHeight="1" x14ac:dyDescent="0.3">
      <c r="H631" s="13" t="s">
        <v>1474</v>
      </c>
    </row>
    <row r="632" spans="8:8" ht="18" customHeight="1" x14ac:dyDescent="0.3">
      <c r="H632" s="13" t="s">
        <v>1475</v>
      </c>
    </row>
    <row r="633" spans="8:8" ht="18" customHeight="1" x14ac:dyDescent="0.3">
      <c r="H633" s="13" t="s">
        <v>1476</v>
      </c>
    </row>
    <row r="634" spans="8:8" ht="18" customHeight="1" x14ac:dyDescent="0.3">
      <c r="H634" s="13" t="s">
        <v>1477</v>
      </c>
    </row>
    <row r="635" spans="8:8" ht="18" customHeight="1" x14ac:dyDescent="0.3">
      <c r="H635" s="13" t="s">
        <v>1478</v>
      </c>
    </row>
    <row r="636" spans="8:8" ht="18" customHeight="1" x14ac:dyDescent="0.3">
      <c r="H636" s="13" t="s">
        <v>1479</v>
      </c>
    </row>
    <row r="637" spans="8:8" ht="18" customHeight="1" x14ac:dyDescent="0.3">
      <c r="H637" s="13" t="s">
        <v>1480</v>
      </c>
    </row>
    <row r="638" spans="8:8" ht="18" customHeight="1" x14ac:dyDescent="0.3">
      <c r="H638" s="13" t="s">
        <v>1481</v>
      </c>
    </row>
    <row r="639" spans="8:8" ht="18" customHeight="1" x14ac:dyDescent="0.3">
      <c r="H639" s="13" t="s">
        <v>1482</v>
      </c>
    </row>
    <row r="640" spans="8:8" ht="18" customHeight="1" x14ac:dyDescent="0.3">
      <c r="H640" s="13" t="s">
        <v>1483</v>
      </c>
    </row>
    <row r="641" spans="7:16" ht="18" customHeight="1" x14ac:dyDescent="0.3">
      <c r="H641" s="28" t="s">
        <v>1464</v>
      </c>
    </row>
    <row r="644" spans="7:16" ht="18" customHeight="1" x14ac:dyDescent="0.3">
      <c r="G644" s="32" t="s">
        <v>1494</v>
      </c>
    </row>
    <row r="645" spans="7:16" ht="18" customHeight="1" x14ac:dyDescent="0.3">
      <c r="H645" s="10" t="s">
        <v>1484</v>
      </c>
      <c r="I645" s="10"/>
      <c r="J645" s="10"/>
      <c r="K645" s="10"/>
      <c r="L645" s="10"/>
      <c r="M645" s="10"/>
      <c r="N645" s="10"/>
      <c r="O645" s="10"/>
    </row>
    <row r="647" spans="7:16" ht="18" customHeight="1" x14ac:dyDescent="0.3">
      <c r="H647" t="s">
        <v>1436</v>
      </c>
      <c r="N647" t="s">
        <v>1487</v>
      </c>
    </row>
    <row r="648" spans="7:16" ht="18" customHeight="1" x14ac:dyDescent="0.3">
      <c r="H648" t="s">
        <v>1485</v>
      </c>
      <c r="N648" t="s">
        <v>1488</v>
      </c>
      <c r="O648" t="s">
        <v>1489</v>
      </c>
    </row>
    <row r="649" spans="7:16" ht="18" customHeight="1" x14ac:dyDescent="0.3">
      <c r="H649" t="s">
        <v>1486</v>
      </c>
      <c r="P649" t="s">
        <v>1490</v>
      </c>
    </row>
    <row r="651" spans="7:16" ht="18" customHeight="1" x14ac:dyDescent="0.3">
      <c r="H651" t="s">
        <v>1491</v>
      </c>
    </row>
    <row r="652" spans="7:16" ht="18" customHeight="1" x14ac:dyDescent="0.3">
      <c r="H652" t="s">
        <v>1492</v>
      </c>
    </row>
    <row r="653" spans="7:16" ht="18" customHeight="1" x14ac:dyDescent="0.3">
      <c r="H653" t="s">
        <v>1493</v>
      </c>
    </row>
    <row r="655" spans="7:16" ht="18" customHeight="1" x14ac:dyDescent="0.3">
      <c r="H655" s="12" t="s">
        <v>1495</v>
      </c>
    </row>
    <row r="656" spans="7:16" ht="18" customHeight="1" x14ac:dyDescent="0.3">
      <c r="H656" s="12" t="s">
        <v>1496</v>
      </c>
    </row>
    <row r="657" spans="8:8" ht="18" customHeight="1" x14ac:dyDescent="0.3">
      <c r="H657" s="12" t="s">
        <v>1497</v>
      </c>
    </row>
    <row r="658" spans="8:8" ht="18" customHeight="1" x14ac:dyDescent="0.3">
      <c r="H658" s="11" t="s">
        <v>1444</v>
      </c>
    </row>
    <row r="659" spans="8:8" ht="18" customHeight="1" x14ac:dyDescent="0.3">
      <c r="H659" s="13" t="s">
        <v>1255</v>
      </c>
    </row>
    <row r="660" spans="8:8" ht="18" customHeight="1" x14ac:dyDescent="0.3">
      <c r="H660" s="13" t="s">
        <v>1498</v>
      </c>
    </row>
    <row r="661" spans="8:8" ht="18" customHeight="1" x14ac:dyDescent="0.3">
      <c r="H661" s="13" t="s">
        <v>1499</v>
      </c>
    </row>
    <row r="662" spans="8:8" ht="18" customHeight="1" x14ac:dyDescent="0.3">
      <c r="H662" s="13" t="s">
        <v>1500</v>
      </c>
    </row>
    <row r="663" spans="8:8" ht="18" customHeight="1" x14ac:dyDescent="0.3">
      <c r="H663" s="13" t="s">
        <v>1501</v>
      </c>
    </row>
    <row r="664" spans="8:8" ht="18" customHeight="1" x14ac:dyDescent="0.3">
      <c r="H664" s="11" t="s">
        <v>598</v>
      </c>
    </row>
    <row r="665" spans="8:8" ht="18" customHeight="1" x14ac:dyDescent="0.3">
      <c r="H665" s="13" t="s">
        <v>197</v>
      </c>
    </row>
    <row r="666" spans="8:8" ht="18" customHeight="1" x14ac:dyDescent="0.3">
      <c r="H666" s="13" t="s">
        <v>1446</v>
      </c>
    </row>
    <row r="667" spans="8:8" ht="18" customHeight="1" x14ac:dyDescent="0.3">
      <c r="H667" s="12" t="s">
        <v>1502</v>
      </c>
    </row>
    <row r="668" spans="8:8" ht="18" customHeight="1" x14ac:dyDescent="0.3">
      <c r="H668" s="13" t="s">
        <v>1448</v>
      </c>
    </row>
    <row r="669" spans="8:8" ht="18" customHeight="1" x14ac:dyDescent="0.3">
      <c r="H669" s="13" t="s">
        <v>1449</v>
      </c>
    </row>
    <row r="670" spans="8:8" ht="18" customHeight="1" x14ac:dyDescent="0.3">
      <c r="H670" s="13" t="s">
        <v>1450</v>
      </c>
    </row>
    <row r="671" spans="8:8" ht="18" customHeight="1" x14ac:dyDescent="0.3">
      <c r="H671" s="13" t="s">
        <v>1503</v>
      </c>
    </row>
    <row r="672" spans="8:8" ht="18" customHeight="1" x14ac:dyDescent="0.3">
      <c r="H672" s="13" t="s">
        <v>1504</v>
      </c>
    </row>
    <row r="673" spans="7:15" ht="18" customHeight="1" x14ac:dyDescent="0.3">
      <c r="H673" s="13" t="s">
        <v>1505</v>
      </c>
    </row>
    <row r="674" spans="7:15" ht="18" customHeight="1" x14ac:dyDescent="0.3">
      <c r="H674" s="13" t="s">
        <v>1506</v>
      </c>
    </row>
    <row r="675" spans="7:15" ht="18" customHeight="1" x14ac:dyDescent="0.3">
      <c r="H675" s="13" t="s">
        <v>1507</v>
      </c>
    </row>
    <row r="676" spans="7:15" ht="18" customHeight="1" x14ac:dyDescent="0.3">
      <c r="H676" s="13" t="s">
        <v>1508</v>
      </c>
    </row>
    <row r="677" spans="7:15" ht="18" customHeight="1" x14ac:dyDescent="0.3">
      <c r="H677" s="13" t="s">
        <v>1477</v>
      </c>
    </row>
    <row r="678" spans="7:15" ht="18" customHeight="1" x14ac:dyDescent="0.3">
      <c r="H678" s="13" t="s">
        <v>1478</v>
      </c>
    </row>
    <row r="679" spans="7:15" ht="18" customHeight="1" x14ac:dyDescent="0.3">
      <c r="H679" s="13" t="s">
        <v>1479</v>
      </c>
    </row>
    <row r="680" spans="7:15" ht="18" customHeight="1" x14ac:dyDescent="0.3">
      <c r="H680" s="13" t="s">
        <v>1480</v>
      </c>
    </row>
    <row r="681" spans="7:15" ht="18" customHeight="1" x14ac:dyDescent="0.3">
      <c r="H681" s="13" t="s">
        <v>1481</v>
      </c>
    </row>
    <row r="682" spans="7:15" ht="18" customHeight="1" x14ac:dyDescent="0.3">
      <c r="H682" s="13" t="s">
        <v>1482</v>
      </c>
    </row>
    <row r="683" spans="7:15" ht="18" customHeight="1" x14ac:dyDescent="0.3">
      <c r="H683" s="13" t="s">
        <v>1483</v>
      </c>
    </row>
    <row r="684" spans="7:15" ht="18" customHeight="1" x14ac:dyDescent="0.3">
      <c r="H684" s="28" t="s">
        <v>1464</v>
      </c>
    </row>
    <row r="687" spans="7:15" ht="18" customHeight="1" x14ac:dyDescent="0.3">
      <c r="G687" s="32" t="s">
        <v>1509</v>
      </c>
    </row>
    <row r="688" spans="7:15" ht="18" customHeight="1" x14ac:dyDescent="0.3">
      <c r="H688" s="10" t="s">
        <v>1510</v>
      </c>
      <c r="I688" s="10"/>
      <c r="J688" s="10"/>
      <c r="K688" s="10"/>
      <c r="L688" s="10"/>
      <c r="M688" s="10"/>
      <c r="N688" s="10"/>
      <c r="O688" s="10"/>
    </row>
    <row r="690" spans="7:9" ht="18" customHeight="1" x14ac:dyDescent="0.3">
      <c r="H690" t="s">
        <v>1511</v>
      </c>
    </row>
    <row r="691" spans="7:9" ht="18" customHeight="1" x14ac:dyDescent="0.3">
      <c r="I691" t="s">
        <v>1513</v>
      </c>
    </row>
    <row r="692" spans="7:9" ht="18" customHeight="1" x14ac:dyDescent="0.3">
      <c r="I692" t="s">
        <v>1514</v>
      </c>
    </row>
    <row r="693" spans="7:9" ht="18" customHeight="1" x14ac:dyDescent="0.3">
      <c r="H693" t="s">
        <v>1512</v>
      </c>
    </row>
    <row r="695" spans="7:9" ht="18" customHeight="1" x14ac:dyDescent="0.3">
      <c r="H695" t="s">
        <v>1515</v>
      </c>
    </row>
    <row r="696" spans="7:9" ht="18" customHeight="1" x14ac:dyDescent="0.3">
      <c r="H696" t="s">
        <v>1516</v>
      </c>
    </row>
    <row r="697" spans="7:9" ht="18" customHeight="1" x14ac:dyDescent="0.3">
      <c r="H697" t="s">
        <v>1517</v>
      </c>
    </row>
    <row r="699" spans="7:9" ht="18" customHeight="1" x14ac:dyDescent="0.3">
      <c r="G699" s="12" t="s">
        <v>1518</v>
      </c>
    </row>
    <row r="700" spans="7:9" ht="18" customHeight="1" x14ac:dyDescent="0.3">
      <c r="G700" s="12" t="s">
        <v>1519</v>
      </c>
    </row>
    <row r="701" spans="7:9" ht="18" customHeight="1" x14ac:dyDescent="0.3">
      <c r="G701" s="12" t="s">
        <v>1520</v>
      </c>
    </row>
    <row r="702" spans="7:9" ht="18" customHeight="1" x14ac:dyDescent="0.3">
      <c r="G702" s="12" t="s">
        <v>620</v>
      </c>
    </row>
    <row r="703" spans="7:9" ht="18" customHeight="1" x14ac:dyDescent="0.3">
      <c r="G703" s="11" t="s">
        <v>1444</v>
      </c>
    </row>
    <row r="704" spans="7:9" ht="18" customHeight="1" x14ac:dyDescent="0.3">
      <c r="G704" s="13" t="s">
        <v>1255</v>
      </c>
    </row>
    <row r="705" spans="7:7" ht="18" customHeight="1" x14ac:dyDescent="0.3">
      <c r="G705" s="13" t="s">
        <v>1521</v>
      </c>
    </row>
    <row r="706" spans="7:7" ht="18" customHeight="1" x14ac:dyDescent="0.3">
      <c r="G706" s="11" t="s">
        <v>598</v>
      </c>
    </row>
    <row r="707" spans="7:7" ht="18" customHeight="1" x14ac:dyDescent="0.3">
      <c r="G707" s="13" t="s">
        <v>197</v>
      </c>
    </row>
    <row r="708" spans="7:7" ht="18" customHeight="1" x14ac:dyDescent="0.3">
      <c r="G708" s="13" t="s">
        <v>1446</v>
      </c>
    </row>
    <row r="709" spans="7:7" ht="18" customHeight="1" x14ac:dyDescent="0.3">
      <c r="G709" s="12" t="s">
        <v>1522</v>
      </c>
    </row>
    <row r="710" spans="7:7" ht="18" customHeight="1" x14ac:dyDescent="0.3">
      <c r="G710" s="13" t="s">
        <v>1523</v>
      </c>
    </row>
    <row r="711" spans="7:7" ht="18" customHeight="1" x14ac:dyDescent="0.3">
      <c r="G711" s="13" t="s">
        <v>1524</v>
      </c>
    </row>
    <row r="712" spans="7:7" ht="18" customHeight="1" x14ac:dyDescent="0.3">
      <c r="G712" s="13" t="s">
        <v>1525</v>
      </c>
    </row>
    <row r="713" spans="7:7" ht="18" customHeight="1" x14ac:dyDescent="0.3">
      <c r="G713" s="13" t="s">
        <v>1451</v>
      </c>
    </row>
    <row r="714" spans="7:7" ht="18" customHeight="1" x14ac:dyDescent="0.3">
      <c r="G714" s="13" t="s">
        <v>1452</v>
      </c>
    </row>
    <row r="715" spans="7:7" ht="18" customHeight="1" x14ac:dyDescent="0.3">
      <c r="G715" s="13" t="s">
        <v>1453</v>
      </c>
    </row>
    <row r="716" spans="7:7" ht="18" customHeight="1" x14ac:dyDescent="0.3">
      <c r="G716" s="13" t="s">
        <v>1454</v>
      </c>
    </row>
    <row r="717" spans="7:7" ht="18" customHeight="1" x14ac:dyDescent="0.3">
      <c r="G717" s="13" t="s">
        <v>1455</v>
      </c>
    </row>
    <row r="718" spans="7:7" ht="18" customHeight="1" x14ac:dyDescent="0.3">
      <c r="G718" s="13" t="s">
        <v>1456</v>
      </c>
    </row>
    <row r="719" spans="7:7" ht="18" customHeight="1" x14ac:dyDescent="0.3">
      <c r="G719" s="13" t="s">
        <v>1457</v>
      </c>
    </row>
    <row r="720" spans="7:7" ht="18" customHeight="1" x14ac:dyDescent="0.3">
      <c r="G720" s="13" t="s">
        <v>1458</v>
      </c>
    </row>
    <row r="721" spans="7:15" ht="18" customHeight="1" x14ac:dyDescent="0.3">
      <c r="G721" s="13" t="s">
        <v>1459</v>
      </c>
    </row>
    <row r="722" spans="7:15" ht="18" customHeight="1" x14ac:dyDescent="0.3">
      <c r="G722" s="13" t="s">
        <v>1460</v>
      </c>
    </row>
    <row r="723" spans="7:15" ht="18" customHeight="1" x14ac:dyDescent="0.3">
      <c r="G723" s="13" t="s">
        <v>1461</v>
      </c>
    </row>
    <row r="724" spans="7:15" ht="18" customHeight="1" x14ac:dyDescent="0.3">
      <c r="G724" s="13" t="s">
        <v>1462</v>
      </c>
    </row>
    <row r="725" spans="7:15" ht="18" customHeight="1" x14ac:dyDescent="0.3">
      <c r="G725" s="13" t="s">
        <v>1463</v>
      </c>
    </row>
    <row r="726" spans="7:15" ht="18" customHeight="1" x14ac:dyDescent="0.3">
      <c r="G726" s="28" t="s">
        <v>1464</v>
      </c>
    </row>
    <row r="728" spans="7:15" ht="18" customHeight="1" x14ac:dyDescent="0.3">
      <c r="G728" s="32" t="s">
        <v>1509</v>
      </c>
    </row>
    <row r="729" spans="7:15" ht="18" customHeight="1" x14ac:dyDescent="0.3">
      <c r="H729" s="10" t="s">
        <v>1526</v>
      </c>
      <c r="I729" s="10"/>
      <c r="J729" s="10"/>
      <c r="K729" s="10"/>
      <c r="L729" s="10"/>
      <c r="M729" s="10"/>
      <c r="N729" s="10"/>
      <c r="O729" s="10"/>
    </row>
    <row r="731" spans="7:15" ht="18" customHeight="1" x14ac:dyDescent="0.3">
      <c r="H731" t="s">
        <v>1511</v>
      </c>
    </row>
    <row r="732" spans="7:15" ht="18" customHeight="1" x14ac:dyDescent="0.3">
      <c r="I732" t="s">
        <v>1513</v>
      </c>
    </row>
    <row r="733" spans="7:15" ht="18" customHeight="1" x14ac:dyDescent="0.3">
      <c r="I733" t="s">
        <v>1527</v>
      </c>
    </row>
    <row r="734" spans="7:15" ht="18" customHeight="1" x14ac:dyDescent="0.3">
      <c r="H734" t="s">
        <v>1512</v>
      </c>
    </row>
    <row r="736" spans="7:15" ht="18" customHeight="1" x14ac:dyDescent="0.3">
      <c r="G736" s="32" t="s">
        <v>1528</v>
      </c>
    </row>
    <row r="737" spans="7:15" ht="18" customHeight="1" x14ac:dyDescent="0.3">
      <c r="H737" s="10" t="s">
        <v>1529</v>
      </c>
      <c r="I737" s="10"/>
      <c r="J737" s="10"/>
      <c r="K737" s="10"/>
      <c r="L737" s="10"/>
      <c r="M737" s="10"/>
      <c r="N737" s="10"/>
      <c r="O737" s="10"/>
    </row>
    <row r="739" spans="7:15" ht="18" customHeight="1" x14ac:dyDescent="0.3">
      <c r="H739" t="s">
        <v>1511</v>
      </c>
    </row>
    <row r="740" spans="7:15" ht="18" customHeight="1" x14ac:dyDescent="0.3">
      <c r="I740" t="s">
        <v>1513</v>
      </c>
    </row>
    <row r="741" spans="7:15" ht="18" customHeight="1" x14ac:dyDescent="0.3">
      <c r="I741" t="s">
        <v>1527</v>
      </c>
    </row>
    <row r="742" spans="7:15" ht="18" customHeight="1" x14ac:dyDescent="0.3">
      <c r="H742" t="s">
        <v>1530</v>
      </c>
    </row>
    <row r="743" spans="7:15" ht="18" customHeight="1" x14ac:dyDescent="0.3">
      <c r="I743">
        <v>3</v>
      </c>
    </row>
    <row r="744" spans="7:15" ht="18" customHeight="1" x14ac:dyDescent="0.3">
      <c r="H744" t="s">
        <v>1512</v>
      </c>
    </row>
    <row r="747" spans="7:15" ht="18" customHeight="1" x14ac:dyDescent="0.3">
      <c r="G747" t="s">
        <v>1531</v>
      </c>
    </row>
    <row r="748" spans="7:15" ht="18" customHeight="1" x14ac:dyDescent="0.3">
      <c r="G748" t="s">
        <v>1532</v>
      </c>
    </row>
    <row r="749" spans="7:15" ht="18" customHeight="1" x14ac:dyDescent="0.3">
      <c r="G749" t="s">
        <v>1533</v>
      </c>
    </row>
    <row r="761" spans="7:7" ht="18" customHeight="1" x14ac:dyDescent="0.3">
      <c r="G761" t="s">
        <v>1534</v>
      </c>
    </row>
    <row r="762" spans="7:7" ht="18" customHeight="1" x14ac:dyDescent="0.3">
      <c r="G762" t="s">
        <v>1535</v>
      </c>
    </row>
    <row r="763" spans="7:7" ht="18" customHeight="1" x14ac:dyDescent="0.3">
      <c r="G763" t="s">
        <v>1536</v>
      </c>
    </row>
    <row r="774" spans="7:7" ht="18" customHeight="1" x14ac:dyDescent="0.3">
      <c r="G774" s="13" t="s">
        <v>1537</v>
      </c>
    </row>
    <row r="775" spans="7:7" ht="18" customHeight="1" x14ac:dyDescent="0.3">
      <c r="G775" s="13" t="s">
        <v>1538</v>
      </c>
    </row>
    <row r="776" spans="7:7" ht="18" customHeight="1" x14ac:dyDescent="0.3">
      <c r="G776" s="13" t="s">
        <v>1539</v>
      </c>
    </row>
    <row r="777" spans="7:7" ht="18" customHeight="1" x14ac:dyDescent="0.3">
      <c r="G777" s="11" t="s">
        <v>991</v>
      </c>
    </row>
    <row r="778" spans="7:7" ht="18" customHeight="1" x14ac:dyDescent="0.3">
      <c r="G778" s="13" t="s">
        <v>1540</v>
      </c>
    </row>
    <row r="779" spans="7:7" ht="18" customHeight="1" x14ac:dyDescent="0.3">
      <c r="G779" s="13" t="s">
        <v>1541</v>
      </c>
    </row>
    <row r="780" spans="7:7" ht="18" customHeight="1" x14ac:dyDescent="0.3">
      <c r="G780" s="13" t="s">
        <v>1542</v>
      </c>
    </row>
    <row r="781" spans="7:7" ht="18" customHeight="1" x14ac:dyDescent="0.3">
      <c r="G781" s="13" t="s">
        <v>1543</v>
      </c>
    </row>
    <row r="782" spans="7:7" ht="18" customHeight="1" x14ac:dyDescent="0.3">
      <c r="G782" s="13" t="s">
        <v>1544</v>
      </c>
    </row>
    <row r="783" spans="7:7" ht="18" customHeight="1" x14ac:dyDescent="0.3">
      <c r="G783" s="13" t="s">
        <v>1545</v>
      </c>
    </row>
    <row r="784" spans="7:7" ht="18" customHeight="1" x14ac:dyDescent="0.3">
      <c r="G784" s="11" t="s">
        <v>1546</v>
      </c>
    </row>
    <row r="785" spans="7:7" ht="18" customHeight="1" x14ac:dyDescent="0.3">
      <c r="G785" s="11" t="s">
        <v>593</v>
      </c>
    </row>
    <row r="786" spans="7:7" ht="18" customHeight="1" x14ac:dyDescent="0.3">
      <c r="G786" s="13" t="s">
        <v>476</v>
      </c>
    </row>
    <row r="787" spans="7:7" ht="18" customHeight="1" x14ac:dyDescent="0.3">
      <c r="G787" s="13" t="s">
        <v>1547</v>
      </c>
    </row>
    <row r="788" spans="7:7" ht="18" customHeight="1" x14ac:dyDescent="0.3">
      <c r="G788" s="12" t="s">
        <v>1548</v>
      </c>
    </row>
    <row r="789" spans="7:7" ht="18" customHeight="1" x14ac:dyDescent="0.3">
      <c r="G789" s="13" t="s">
        <v>1549</v>
      </c>
    </row>
    <row r="790" spans="7:7" ht="18" customHeight="1" x14ac:dyDescent="0.3">
      <c r="G790" s="13" t="s">
        <v>1550</v>
      </c>
    </row>
    <row r="791" spans="7:7" ht="18" customHeight="1" x14ac:dyDescent="0.3">
      <c r="G791" s="13" t="s">
        <v>1551</v>
      </c>
    </row>
    <row r="792" spans="7:7" ht="18" customHeight="1" x14ac:dyDescent="0.3">
      <c r="G792" s="13" t="s">
        <v>1552</v>
      </c>
    </row>
  </sheetData>
  <mergeCells count="121">
    <mergeCell ref="E320:G320"/>
    <mergeCell ref="H320:N320"/>
    <mergeCell ref="O320:T320"/>
    <mergeCell ref="U320:Y320"/>
    <mergeCell ref="E321:G321"/>
    <mergeCell ref="H321:N321"/>
    <mergeCell ref="O321:T321"/>
    <mergeCell ref="U321:Y321"/>
    <mergeCell ref="E318:G318"/>
    <mergeCell ref="H318:N318"/>
    <mergeCell ref="O318:T318"/>
    <mergeCell ref="U318:Y318"/>
    <mergeCell ref="E319:G319"/>
    <mergeCell ref="H319:N319"/>
    <mergeCell ref="O319:T319"/>
    <mergeCell ref="U319:Y319"/>
    <mergeCell ref="E316:G316"/>
    <mergeCell ref="H316:N316"/>
    <mergeCell ref="O316:T316"/>
    <mergeCell ref="U316:Y316"/>
    <mergeCell ref="E317:G317"/>
    <mergeCell ref="H317:N317"/>
    <mergeCell ref="O317:T317"/>
    <mergeCell ref="U317:Y317"/>
    <mergeCell ref="E315:G315"/>
    <mergeCell ref="H315:N315"/>
    <mergeCell ref="O315:T315"/>
    <mergeCell ref="U315:Y315"/>
    <mergeCell ref="E212:H212"/>
    <mergeCell ref="I212:L212"/>
    <mergeCell ref="M212:W212"/>
    <mergeCell ref="E213:H213"/>
    <mergeCell ref="I213:L213"/>
    <mergeCell ref="M213:W213"/>
    <mergeCell ref="E210:H210"/>
    <mergeCell ref="I210:L210"/>
    <mergeCell ref="M210:W210"/>
    <mergeCell ref="E211:H211"/>
    <mergeCell ref="I211:L211"/>
    <mergeCell ref="M211:W211"/>
    <mergeCell ref="E208:H208"/>
    <mergeCell ref="I208:L208"/>
    <mergeCell ref="M208:W208"/>
    <mergeCell ref="E209:H209"/>
    <mergeCell ref="I209:L209"/>
    <mergeCell ref="M209:W209"/>
    <mergeCell ref="E206:H206"/>
    <mergeCell ref="I206:L206"/>
    <mergeCell ref="M206:W206"/>
    <mergeCell ref="E207:H207"/>
    <mergeCell ref="I207:L207"/>
    <mergeCell ref="M207:W207"/>
    <mergeCell ref="E204:H204"/>
    <mergeCell ref="M204:W204"/>
    <mergeCell ref="I203:L203"/>
    <mergeCell ref="I204:L204"/>
    <mergeCell ref="E205:H205"/>
    <mergeCell ref="I205:L205"/>
    <mergeCell ref="M205:W205"/>
    <mergeCell ref="E185:H185"/>
    <mergeCell ref="I185:S185"/>
    <mergeCell ref="E186:H186"/>
    <mergeCell ref="I186:S186"/>
    <mergeCell ref="E203:H203"/>
    <mergeCell ref="M203:W203"/>
    <mergeCell ref="C107:H107"/>
    <mergeCell ref="I107:V107"/>
    <mergeCell ref="E183:H183"/>
    <mergeCell ref="I183:S183"/>
    <mergeCell ref="E184:H184"/>
    <mergeCell ref="I184:S184"/>
    <mergeCell ref="C81:H81"/>
    <mergeCell ref="I81:V81"/>
    <mergeCell ref="C93:H93"/>
    <mergeCell ref="I93:V93"/>
    <mergeCell ref="C106:H106"/>
    <mergeCell ref="I106:V106"/>
    <mergeCell ref="C22:H22"/>
    <mergeCell ref="I22:V22"/>
    <mergeCell ref="W22:Z22"/>
    <mergeCell ref="C48:H48"/>
    <mergeCell ref="I48:V48"/>
    <mergeCell ref="C65:H65"/>
    <mergeCell ref="I65:V65"/>
    <mergeCell ref="C20:H20"/>
    <mergeCell ref="I20:V20"/>
    <mergeCell ref="W20:Z20"/>
    <mergeCell ref="C21:H21"/>
    <mergeCell ref="I21:V21"/>
    <mergeCell ref="W21:Z21"/>
    <mergeCell ref="W18:Z18"/>
    <mergeCell ref="C19:H19"/>
    <mergeCell ref="I19:V19"/>
    <mergeCell ref="W19:Z19"/>
    <mergeCell ref="W15:Z15"/>
    <mergeCell ref="C16:H16"/>
    <mergeCell ref="I16:V16"/>
    <mergeCell ref="W16:Z16"/>
    <mergeCell ref="C17:H17"/>
    <mergeCell ref="I17:V17"/>
    <mergeCell ref="W17:Z17"/>
    <mergeCell ref="C15:H15"/>
    <mergeCell ref="I15:V15"/>
    <mergeCell ref="C9:H9"/>
    <mergeCell ref="I9:V9"/>
    <mergeCell ref="C10:H10"/>
    <mergeCell ref="I10:V10"/>
    <mergeCell ref="C11:H11"/>
    <mergeCell ref="I11:V11"/>
    <mergeCell ref="C18:H18"/>
    <mergeCell ref="I18:V18"/>
    <mergeCell ref="A1:A6"/>
    <mergeCell ref="B2:F2"/>
    <mergeCell ref="B3:F3"/>
    <mergeCell ref="B4:F4"/>
    <mergeCell ref="B5:F5"/>
    <mergeCell ref="B6:F6"/>
    <mergeCell ref="C12:H12"/>
    <mergeCell ref="I12:V12"/>
    <mergeCell ref="C13:H13"/>
    <mergeCell ref="I13:V13"/>
  </mergeCells>
  <phoneticPr fontId="2" type="noConversion"/>
  <hyperlinks>
    <hyperlink ref="A1:A6" location="목차!A1" display="목차!A1" xr:uid="{00000000-0004-0000-1B00-000000000000}"/>
    <hyperlink ref="A6" location="목차!A1" display="목차!A1" xr:uid="{00000000-0004-0000-1B00-000001000000}"/>
    <hyperlink ref="G6" r:id="rId1" xr:uid="{00000000-0004-0000-1B00-000002000000}"/>
    <hyperlink ref="A34" location="temp!A1" display="^" xr:uid="{00000000-0004-0000-1B00-000003000000}"/>
    <hyperlink ref="G5" r:id="rId2" xr:uid="{00000000-0004-0000-1B00-000004000000}"/>
    <hyperlink ref="G2" r:id="rId3" xr:uid="{00000000-0004-0000-1B00-000005000000}"/>
    <hyperlink ref="G3" r:id="rId4" xr:uid="{00000000-0004-0000-1B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Z90"/>
  <sheetViews>
    <sheetView showGridLines="0" topLeftCell="A58" zoomScale="130" zoomScaleNormal="130" workbookViewId="0">
      <selection activeCell="C13" sqref="C13:H13"/>
    </sheetView>
  </sheetViews>
  <sheetFormatPr defaultColWidth="5.625" defaultRowHeight="18" customHeight="1" x14ac:dyDescent="0.3"/>
  <cols>
    <col min="1" max="1" width="4.625" customWidth="1"/>
  </cols>
  <sheetData>
    <row r="1" spans="1:26" ht="18" customHeight="1" x14ac:dyDescent="0.3">
      <c r="A1" s="145" t="s">
        <v>2</v>
      </c>
    </row>
    <row r="2" spans="1:26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26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26" ht="18" customHeight="1" x14ac:dyDescent="0.3">
      <c r="A4" s="146"/>
      <c r="B4" s="147"/>
      <c r="C4" s="147"/>
      <c r="D4" s="147"/>
      <c r="E4" s="147"/>
      <c r="F4" s="147"/>
    </row>
    <row r="5" spans="1:26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26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26" ht="18" customHeight="1" x14ac:dyDescent="0.3">
      <c r="B7" s="9" t="s">
        <v>998</v>
      </c>
      <c r="C7" s="9"/>
      <c r="D7" s="9"/>
    </row>
    <row r="8" spans="1:26" ht="18" customHeight="1" x14ac:dyDescent="0.3">
      <c r="C8" s="184" t="s">
        <v>999</v>
      </c>
      <c r="D8" s="184"/>
      <c r="E8" s="184"/>
      <c r="F8" s="184"/>
      <c r="G8" s="184"/>
      <c r="H8" s="184"/>
      <c r="I8" s="184" t="s">
        <v>1000</v>
      </c>
      <c r="J8" s="184"/>
      <c r="K8" s="184"/>
      <c r="L8" s="184"/>
      <c r="M8" s="184"/>
      <c r="N8" s="184"/>
      <c r="O8" s="184"/>
      <c r="P8" s="184"/>
      <c r="Q8" s="184"/>
      <c r="R8" s="184"/>
      <c r="S8" s="184"/>
      <c r="T8" s="184" t="s">
        <v>1001</v>
      </c>
      <c r="U8" s="184"/>
      <c r="V8" s="184"/>
      <c r="W8" s="184"/>
      <c r="X8" s="184"/>
      <c r="Y8" s="184"/>
      <c r="Z8" s="184"/>
    </row>
    <row r="9" spans="1:26" ht="18" customHeight="1" x14ac:dyDescent="0.3">
      <c r="C9" s="148" t="s">
        <v>1002</v>
      </c>
      <c r="D9" s="148"/>
      <c r="E9" s="148"/>
      <c r="F9" s="148"/>
      <c r="G9" s="148"/>
      <c r="H9" s="148"/>
      <c r="I9" s="150" t="s">
        <v>1003</v>
      </c>
      <c r="J9" s="150"/>
      <c r="K9" s="150"/>
      <c r="L9" s="150"/>
      <c r="M9" s="150"/>
      <c r="N9" s="150"/>
      <c r="O9" s="150"/>
      <c r="P9" s="150"/>
      <c r="Q9" s="150"/>
      <c r="R9" s="150"/>
      <c r="S9" s="150"/>
      <c r="T9" s="150" t="s">
        <v>1004</v>
      </c>
      <c r="U9" s="150"/>
      <c r="V9" s="150"/>
      <c r="W9" s="150"/>
      <c r="X9" s="150"/>
      <c r="Y9" s="150"/>
      <c r="Z9" s="150"/>
    </row>
    <row r="10" spans="1:26" ht="18" customHeight="1" x14ac:dyDescent="0.3">
      <c r="C10" s="148" t="s">
        <v>1005</v>
      </c>
      <c r="D10" s="148"/>
      <c r="E10" s="148"/>
      <c r="F10" s="148"/>
      <c r="G10" s="148"/>
      <c r="H10" s="148"/>
      <c r="I10" s="150" t="s">
        <v>1006</v>
      </c>
      <c r="J10" s="150"/>
      <c r="K10" s="150"/>
      <c r="L10" s="150"/>
      <c r="M10" s="150"/>
      <c r="N10" s="150"/>
      <c r="O10" s="150"/>
      <c r="P10" s="150"/>
      <c r="Q10" s="150"/>
      <c r="R10" s="150"/>
      <c r="S10" s="150"/>
      <c r="T10" s="150" t="s">
        <v>1007</v>
      </c>
      <c r="U10" s="150"/>
      <c r="V10" s="150"/>
      <c r="W10" s="150"/>
      <c r="X10" s="150"/>
      <c r="Y10" s="150"/>
      <c r="Z10" s="150"/>
    </row>
    <row r="11" spans="1:26" ht="18" customHeight="1" x14ac:dyDescent="0.3">
      <c r="C11" s="148" t="s">
        <v>1008</v>
      </c>
      <c r="D11" s="148"/>
      <c r="E11" s="148"/>
      <c r="F11" s="148"/>
      <c r="G11" s="148"/>
      <c r="H11" s="148"/>
      <c r="I11" s="150" t="s">
        <v>1018</v>
      </c>
      <c r="J11" s="150"/>
      <c r="K11" s="150"/>
      <c r="L11" s="150"/>
      <c r="M11" s="150"/>
      <c r="N11" s="150"/>
      <c r="O11" s="150"/>
      <c r="P11" s="150"/>
      <c r="Q11" s="150"/>
      <c r="R11" s="150"/>
      <c r="S11" s="150"/>
      <c r="T11" s="150" t="s">
        <v>1706</v>
      </c>
      <c r="U11" s="150"/>
      <c r="V11" s="150"/>
      <c r="W11" s="150"/>
      <c r="X11" s="150"/>
      <c r="Y11" s="150"/>
      <c r="Z11" s="150"/>
    </row>
    <row r="12" spans="1:26" ht="18" customHeight="1" x14ac:dyDescent="0.3">
      <c r="C12" s="148" t="s">
        <v>1009</v>
      </c>
      <c r="D12" s="148"/>
      <c r="E12" s="148"/>
      <c r="F12" s="148"/>
      <c r="G12" s="148"/>
      <c r="H12" s="148"/>
      <c r="I12" s="150" t="s">
        <v>1010</v>
      </c>
      <c r="J12" s="150"/>
      <c r="K12" s="150"/>
      <c r="L12" s="150"/>
      <c r="M12" s="150"/>
      <c r="N12" s="150"/>
      <c r="O12" s="150"/>
      <c r="P12" s="150"/>
      <c r="Q12" s="150"/>
      <c r="R12" s="150"/>
      <c r="S12" s="150"/>
      <c r="T12" s="150" t="s">
        <v>1011</v>
      </c>
      <c r="U12" s="150"/>
      <c r="V12" s="150"/>
      <c r="W12" s="150"/>
      <c r="X12" s="150"/>
      <c r="Y12" s="150"/>
      <c r="Z12" s="150"/>
    </row>
    <row r="13" spans="1:26" ht="18" customHeight="1" x14ac:dyDescent="0.3">
      <c r="C13" s="148" t="s">
        <v>1012</v>
      </c>
      <c r="D13" s="148"/>
      <c r="E13" s="148"/>
      <c r="F13" s="148"/>
      <c r="G13" s="148"/>
      <c r="H13" s="148"/>
      <c r="I13" s="150" t="s">
        <v>1013</v>
      </c>
      <c r="J13" s="150"/>
      <c r="K13" s="150"/>
      <c r="L13" s="150"/>
      <c r="M13" s="150"/>
      <c r="N13" s="150"/>
      <c r="O13" s="150"/>
      <c r="P13" s="150"/>
      <c r="Q13" s="150"/>
      <c r="R13" s="150"/>
      <c r="S13" s="150"/>
      <c r="T13" s="150" t="s">
        <v>1014</v>
      </c>
      <c r="U13" s="150"/>
      <c r="V13" s="150"/>
      <c r="W13" s="150"/>
      <c r="X13" s="150"/>
      <c r="Y13" s="150"/>
      <c r="Z13" s="150"/>
    </row>
    <row r="14" spans="1:26" ht="18" customHeight="1" x14ac:dyDescent="0.3">
      <c r="C14" s="148" t="s">
        <v>1015</v>
      </c>
      <c r="D14" s="148"/>
      <c r="E14" s="148"/>
      <c r="F14" s="148"/>
      <c r="G14" s="148"/>
      <c r="H14" s="148"/>
      <c r="I14" s="150" t="s">
        <v>1016</v>
      </c>
      <c r="J14" s="150"/>
      <c r="K14" s="150"/>
      <c r="L14" s="150"/>
      <c r="M14" s="150"/>
      <c r="N14" s="150"/>
      <c r="O14" s="150"/>
      <c r="P14" s="150"/>
      <c r="Q14" s="150"/>
      <c r="R14" s="150"/>
      <c r="S14" s="150"/>
      <c r="T14" s="150" t="s">
        <v>1017</v>
      </c>
      <c r="U14" s="150"/>
      <c r="V14" s="150"/>
      <c r="W14" s="150"/>
      <c r="X14" s="150"/>
      <c r="Y14" s="150"/>
      <c r="Z14" s="150"/>
    </row>
    <row r="17" spans="3:20" ht="18" customHeight="1" x14ac:dyDescent="0.3">
      <c r="C17" s="148" t="s">
        <v>1002</v>
      </c>
      <c r="D17" s="148"/>
      <c r="E17" s="148"/>
      <c r="F17" s="148"/>
      <c r="G17" s="148"/>
      <c r="H17" s="148"/>
      <c r="I17" s="150" t="s">
        <v>1003</v>
      </c>
      <c r="J17" s="150"/>
      <c r="K17" s="150"/>
      <c r="L17" s="150"/>
      <c r="M17" s="150"/>
      <c r="N17" s="150"/>
      <c r="O17" s="150"/>
      <c r="P17" s="150"/>
      <c r="Q17" s="150"/>
      <c r="R17" s="150"/>
      <c r="S17" s="150"/>
    </row>
    <row r="19" spans="3:20" ht="18" customHeight="1" x14ac:dyDescent="0.3">
      <c r="D19" s="12" t="s">
        <v>1019</v>
      </c>
    </row>
    <row r="20" spans="3:20" ht="18" customHeight="1" x14ac:dyDescent="0.3">
      <c r="D20" s="12" t="s">
        <v>1020</v>
      </c>
    </row>
    <row r="21" spans="3:20" ht="18" customHeight="1" x14ac:dyDescent="0.3">
      <c r="D21" s="13" t="s">
        <v>1021</v>
      </c>
    </row>
    <row r="22" spans="3:20" ht="18" customHeight="1" x14ac:dyDescent="0.3">
      <c r="D22" s="11" t="s">
        <v>1022</v>
      </c>
    </row>
    <row r="23" spans="3:20" ht="18" customHeight="1" x14ac:dyDescent="0.3">
      <c r="D23" s="13" t="s">
        <v>1023</v>
      </c>
    </row>
    <row r="24" spans="3:20" ht="18" customHeight="1" x14ac:dyDescent="0.3">
      <c r="D24" s="13" t="s">
        <v>1027</v>
      </c>
    </row>
    <row r="25" spans="3:20" ht="18" customHeight="1" x14ac:dyDescent="0.3">
      <c r="D25" s="11" t="s">
        <v>747</v>
      </c>
    </row>
    <row r="26" spans="3:20" ht="18" customHeight="1" x14ac:dyDescent="0.3">
      <c r="D26" s="13" t="s">
        <v>197</v>
      </c>
    </row>
    <row r="27" spans="3:20" ht="18" customHeight="1" x14ac:dyDescent="0.3">
      <c r="D27" s="12" t="s">
        <v>1024</v>
      </c>
    </row>
    <row r="28" spans="3:20" ht="18" customHeight="1" x14ac:dyDescent="0.3">
      <c r="D28" s="12" t="s">
        <v>1025</v>
      </c>
    </row>
    <row r="29" spans="3:20" ht="18" customHeight="1" x14ac:dyDescent="0.3">
      <c r="D29" s="12" t="s">
        <v>1026</v>
      </c>
    </row>
    <row r="32" spans="3:20" ht="18" customHeight="1" x14ac:dyDescent="0.3">
      <c r="D32" s="148" t="s">
        <v>1005</v>
      </c>
      <c r="E32" s="148"/>
      <c r="F32" s="148"/>
      <c r="G32" s="148"/>
      <c r="H32" s="148"/>
      <c r="I32" s="148"/>
      <c r="J32" s="150" t="s">
        <v>1006</v>
      </c>
      <c r="K32" s="150"/>
      <c r="L32" s="150"/>
      <c r="M32" s="150"/>
      <c r="N32" s="150"/>
      <c r="O32" s="150"/>
      <c r="P32" s="150"/>
      <c r="Q32" s="150"/>
      <c r="R32" s="150"/>
      <c r="S32" s="150"/>
      <c r="T32" s="150"/>
    </row>
    <row r="34" spans="1:20" ht="18" customHeight="1" x14ac:dyDescent="0.3">
      <c r="A34" s="5" t="s">
        <v>6</v>
      </c>
      <c r="D34" t="s">
        <v>1028</v>
      </c>
    </row>
    <row r="36" spans="1:20" ht="18" customHeight="1" x14ac:dyDescent="0.3">
      <c r="D36" s="11" t="s">
        <v>1029</v>
      </c>
    </row>
    <row r="37" spans="1:20" ht="18" customHeight="1" x14ac:dyDescent="0.3">
      <c r="D37" s="13" t="s">
        <v>1030</v>
      </c>
    </row>
    <row r="38" spans="1:20" ht="18" customHeight="1" x14ac:dyDescent="0.3">
      <c r="D38" s="13" t="s">
        <v>1034</v>
      </c>
    </row>
    <row r="39" spans="1:20" ht="18" customHeight="1" x14ac:dyDescent="0.3">
      <c r="D39" s="11" t="s">
        <v>747</v>
      </c>
    </row>
    <row r="40" spans="1:20" ht="18" customHeight="1" x14ac:dyDescent="0.3">
      <c r="D40" s="13" t="s">
        <v>197</v>
      </c>
    </row>
    <row r="41" spans="1:20" ht="18" customHeight="1" x14ac:dyDescent="0.3">
      <c r="D41" s="13" t="s">
        <v>1031</v>
      </c>
    </row>
    <row r="42" spans="1:20" ht="18" customHeight="1" x14ac:dyDescent="0.3">
      <c r="D42" s="12" t="s">
        <v>1032</v>
      </c>
    </row>
    <row r="43" spans="1:20" ht="18" customHeight="1" x14ac:dyDescent="0.3">
      <c r="D43" s="13" t="s">
        <v>1033</v>
      </c>
    </row>
    <row r="46" spans="1:20" ht="18" customHeight="1" x14ac:dyDescent="0.3">
      <c r="D46" s="148" t="s">
        <v>1008</v>
      </c>
      <c r="E46" s="148"/>
      <c r="F46" s="148"/>
      <c r="G46" s="148"/>
      <c r="H46" s="148"/>
      <c r="I46" s="148"/>
      <c r="J46" s="150" t="s">
        <v>1018</v>
      </c>
      <c r="K46" s="150"/>
      <c r="L46" s="150"/>
      <c r="M46" s="150"/>
      <c r="N46" s="150"/>
      <c r="O46" s="150"/>
      <c r="P46" s="150"/>
      <c r="Q46" s="150"/>
      <c r="R46" s="150"/>
      <c r="S46" s="150"/>
      <c r="T46" s="150"/>
    </row>
    <row r="47" spans="1:20" ht="18" customHeight="1" x14ac:dyDescent="0.3">
      <c r="D47" s="192" t="s">
        <v>1035</v>
      </c>
      <c r="E47" s="192"/>
      <c r="F47" s="192"/>
      <c r="G47" s="192"/>
      <c r="H47" s="192"/>
      <c r="I47" s="192"/>
      <c r="J47" s="208" t="s">
        <v>1010</v>
      </c>
      <c r="K47" s="208"/>
      <c r="L47" s="208"/>
      <c r="M47" s="208"/>
      <c r="N47" s="208"/>
      <c r="O47" s="208"/>
      <c r="P47" s="208"/>
      <c r="Q47" s="208"/>
      <c r="R47" s="208"/>
      <c r="S47" s="208"/>
      <c r="T47" s="208"/>
    </row>
    <row r="48" spans="1:20" ht="18" customHeight="1" x14ac:dyDescent="0.3">
      <c r="D48" s="148" t="s">
        <v>1012</v>
      </c>
      <c r="E48" s="148"/>
      <c r="F48" s="148"/>
      <c r="G48" s="148"/>
      <c r="H48" s="148"/>
      <c r="I48" s="148"/>
      <c r="J48" s="150" t="s">
        <v>1013</v>
      </c>
      <c r="K48" s="150"/>
      <c r="L48" s="150"/>
      <c r="M48" s="150"/>
      <c r="N48" s="150"/>
      <c r="O48" s="150"/>
      <c r="P48" s="150"/>
      <c r="Q48" s="150"/>
      <c r="R48" s="150"/>
      <c r="S48" s="150"/>
      <c r="T48" s="150"/>
    </row>
    <row r="50" spans="4:4" ht="18" customHeight="1" x14ac:dyDescent="0.3">
      <c r="D50" s="11" t="s">
        <v>1036</v>
      </c>
    </row>
    <row r="51" spans="4:4" ht="18" customHeight="1" x14ac:dyDescent="0.3">
      <c r="D51" s="13" t="s">
        <v>1037</v>
      </c>
    </row>
    <row r="52" spans="4:4" ht="18" customHeight="1" x14ac:dyDescent="0.3">
      <c r="D52" s="13" t="s">
        <v>1041</v>
      </c>
    </row>
    <row r="53" spans="4:4" ht="18" customHeight="1" x14ac:dyDescent="0.3">
      <c r="D53" s="11" t="s">
        <v>747</v>
      </c>
    </row>
    <row r="54" spans="4:4" ht="18" customHeight="1" x14ac:dyDescent="0.3">
      <c r="D54" s="13" t="s">
        <v>197</v>
      </c>
    </row>
    <row r="55" spans="4:4" ht="18" customHeight="1" x14ac:dyDescent="0.3">
      <c r="D55" s="12" t="s">
        <v>1038</v>
      </c>
    </row>
    <row r="56" spans="4:4" ht="18" customHeight="1" x14ac:dyDescent="0.3">
      <c r="D56" s="12" t="s">
        <v>1039</v>
      </c>
    </row>
    <row r="57" spans="4:4" ht="18" customHeight="1" x14ac:dyDescent="0.3">
      <c r="D57" s="12" t="s">
        <v>1040</v>
      </c>
    </row>
    <row r="59" spans="4:4" ht="18" customHeight="1" x14ac:dyDescent="0.3">
      <c r="D59" s="11" t="s">
        <v>1042</v>
      </c>
    </row>
    <row r="60" spans="4:4" ht="18" customHeight="1" x14ac:dyDescent="0.3">
      <c r="D60" s="11" t="s">
        <v>196</v>
      </c>
    </row>
    <row r="61" spans="4:4" ht="18" customHeight="1" x14ac:dyDescent="0.3">
      <c r="D61" s="13" t="s">
        <v>197</v>
      </c>
    </row>
    <row r="62" spans="4:4" ht="18" customHeight="1" x14ac:dyDescent="0.3">
      <c r="D62" s="13" t="s">
        <v>1043</v>
      </c>
    </row>
    <row r="63" spans="4:4" ht="18" customHeight="1" x14ac:dyDescent="0.3">
      <c r="D63" s="12" t="s">
        <v>1044</v>
      </c>
    </row>
    <row r="64" spans="4:4" ht="18" customHeight="1" x14ac:dyDescent="0.3">
      <c r="D64" s="13" t="s">
        <v>1045</v>
      </c>
    </row>
    <row r="65" spans="4:4" ht="18" customHeight="1" x14ac:dyDescent="0.3">
      <c r="D65" s="13" t="s">
        <v>1046</v>
      </c>
    </row>
    <row r="66" spans="4:4" ht="18" customHeight="1" x14ac:dyDescent="0.3">
      <c r="D66" s="13" t="s">
        <v>1047</v>
      </c>
    </row>
    <row r="67" spans="4:4" ht="18" customHeight="1" x14ac:dyDescent="0.3">
      <c r="D67" s="13" t="s">
        <v>1048</v>
      </c>
    </row>
    <row r="68" spans="4:4" ht="18" customHeight="1" x14ac:dyDescent="0.3">
      <c r="D68" s="13" t="s">
        <v>1049</v>
      </c>
    </row>
    <row r="69" spans="4:4" ht="18" customHeight="1" x14ac:dyDescent="0.3">
      <c r="D69" s="13" t="s">
        <v>1050</v>
      </c>
    </row>
    <row r="70" spans="4:4" ht="18" customHeight="1" x14ac:dyDescent="0.3">
      <c r="D70" s="13" t="s">
        <v>1051</v>
      </c>
    </row>
    <row r="71" spans="4:4" ht="18" customHeight="1" x14ac:dyDescent="0.3">
      <c r="D71" s="13" t="s">
        <v>1052</v>
      </c>
    </row>
    <row r="72" spans="4:4" ht="18" customHeight="1" x14ac:dyDescent="0.3">
      <c r="D72" s="13" t="s">
        <v>1053</v>
      </c>
    </row>
    <row r="73" spans="4:4" ht="18" customHeight="1" x14ac:dyDescent="0.3">
      <c r="D73" s="13" t="s">
        <v>1054</v>
      </c>
    </row>
    <row r="74" spans="4:4" ht="18" customHeight="1" x14ac:dyDescent="0.3">
      <c r="D74" s="13" t="s">
        <v>1055</v>
      </c>
    </row>
    <row r="75" spans="4:4" ht="18" customHeight="1" x14ac:dyDescent="0.3">
      <c r="D75" s="13" t="s">
        <v>1056</v>
      </c>
    </row>
    <row r="76" spans="4:4" ht="18" customHeight="1" x14ac:dyDescent="0.3">
      <c r="D76" s="13" t="s">
        <v>1057</v>
      </c>
    </row>
    <row r="77" spans="4:4" ht="18" customHeight="1" x14ac:dyDescent="0.3">
      <c r="D77" s="28" t="s">
        <v>276</v>
      </c>
    </row>
    <row r="81" spans="4:20" ht="18" customHeight="1" x14ac:dyDescent="0.3">
      <c r="D81" s="148" t="s">
        <v>1015</v>
      </c>
      <c r="E81" s="148"/>
      <c r="F81" s="148"/>
      <c r="G81" s="148"/>
      <c r="H81" s="148"/>
      <c r="I81" s="148"/>
      <c r="J81" s="150" t="s">
        <v>1016</v>
      </c>
      <c r="K81" s="150"/>
      <c r="L81" s="150"/>
      <c r="M81" s="150"/>
      <c r="N81" s="150"/>
      <c r="O81" s="150"/>
      <c r="P81" s="150"/>
      <c r="Q81" s="150"/>
      <c r="R81" s="150"/>
      <c r="S81" s="150"/>
      <c r="T81" s="150"/>
    </row>
    <row r="83" spans="4:20" ht="18" customHeight="1" x14ac:dyDescent="0.3">
      <c r="D83" t="s">
        <v>1058</v>
      </c>
    </row>
    <row r="85" spans="4:20" ht="18" customHeight="1" x14ac:dyDescent="0.3">
      <c r="D85" s="11" t="s">
        <v>1059</v>
      </c>
    </row>
    <row r="86" spans="4:20" ht="18" customHeight="1" x14ac:dyDescent="0.3">
      <c r="D86" s="11" t="s">
        <v>747</v>
      </c>
    </row>
    <row r="87" spans="4:20" ht="18" customHeight="1" x14ac:dyDescent="0.3">
      <c r="D87" s="13" t="s">
        <v>197</v>
      </c>
    </row>
    <row r="88" spans="4:20" ht="18" customHeight="1" x14ac:dyDescent="0.3">
      <c r="D88" s="13" t="s">
        <v>1060</v>
      </c>
    </row>
    <row r="89" spans="4:20" ht="18" customHeight="1" x14ac:dyDescent="0.3">
      <c r="D89" s="12" t="s">
        <v>1061</v>
      </c>
    </row>
    <row r="90" spans="4:20" ht="18" customHeight="1" x14ac:dyDescent="0.3">
      <c r="D90" s="13">
        <v>8</v>
      </c>
    </row>
  </sheetData>
  <mergeCells count="39">
    <mergeCell ref="D81:I81"/>
    <mergeCell ref="J81:T81"/>
    <mergeCell ref="D46:I46"/>
    <mergeCell ref="J46:T46"/>
    <mergeCell ref="D47:I47"/>
    <mergeCell ref="J47:T47"/>
    <mergeCell ref="D48:I48"/>
    <mergeCell ref="J48:T48"/>
    <mergeCell ref="D32:I32"/>
    <mergeCell ref="J32:T32"/>
    <mergeCell ref="C12:H12"/>
    <mergeCell ref="I12:S12"/>
    <mergeCell ref="T12:Z12"/>
    <mergeCell ref="C13:H13"/>
    <mergeCell ref="I13:S13"/>
    <mergeCell ref="T13:Z13"/>
    <mergeCell ref="C14:H14"/>
    <mergeCell ref="I14:S14"/>
    <mergeCell ref="T14:Z14"/>
    <mergeCell ref="C17:H17"/>
    <mergeCell ref="I17:S17"/>
    <mergeCell ref="C10:H10"/>
    <mergeCell ref="I10:S10"/>
    <mergeCell ref="T10:Z10"/>
    <mergeCell ref="C11:H11"/>
    <mergeCell ref="I11:S11"/>
    <mergeCell ref="T11:Z11"/>
    <mergeCell ref="C8:H8"/>
    <mergeCell ref="I8:S8"/>
    <mergeCell ref="T8:Z8"/>
    <mergeCell ref="C9:H9"/>
    <mergeCell ref="I9:S9"/>
    <mergeCell ref="T9:Z9"/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C00-000000000000}"/>
    <hyperlink ref="A6" location="목차!A1" display="목차!A1" xr:uid="{00000000-0004-0000-1C00-000001000000}"/>
    <hyperlink ref="G6" r:id="rId1" xr:uid="{00000000-0004-0000-1C00-000002000000}"/>
    <hyperlink ref="A34" location="temp!A1" display="^" xr:uid="{00000000-0004-0000-1C00-000003000000}"/>
    <hyperlink ref="G5" r:id="rId2" xr:uid="{00000000-0004-0000-1C00-000004000000}"/>
    <hyperlink ref="G2" r:id="rId3" xr:uid="{00000000-0004-0000-1C00-000005000000}"/>
    <hyperlink ref="G3" r:id="rId4" xr:uid="{00000000-0004-0000-1C00-000006000000}"/>
  </hyperlinks>
  <pageMargins left="0.7" right="0.7" top="0.75" bottom="0.75" header="0.3" footer="0.3"/>
  <pageSetup paperSize="9" orientation="portrait" horizontalDpi="4294967292"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S34"/>
  <sheetViews>
    <sheetView showGridLines="0" zoomScale="130" zoomScaleNormal="130" workbookViewId="0">
      <selection activeCell="B1" sqref="B1:I3"/>
    </sheetView>
  </sheetViews>
  <sheetFormatPr defaultColWidth="5.625" defaultRowHeight="18" customHeight="1" x14ac:dyDescent="0.3"/>
  <cols>
    <col min="1" max="1" width="4.625" customWidth="1"/>
  </cols>
  <sheetData>
    <row r="1" spans="1:19" ht="18" customHeight="1" x14ac:dyDescent="0.3">
      <c r="A1" s="145" t="s">
        <v>2</v>
      </c>
    </row>
    <row r="2" spans="1:19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19" ht="18" customHeight="1" x14ac:dyDescent="0.3">
      <c r="A3" s="146"/>
      <c r="B3" s="147"/>
      <c r="C3" s="147"/>
      <c r="D3" s="147"/>
      <c r="E3" s="147"/>
      <c r="F3" s="147"/>
    </row>
    <row r="4" spans="1:19" ht="18" customHeight="1" x14ac:dyDescent="0.3">
      <c r="A4" s="146"/>
      <c r="B4" s="147"/>
      <c r="C4" s="147"/>
      <c r="D4" s="147"/>
      <c r="E4" s="147"/>
      <c r="F4" s="147"/>
    </row>
    <row r="5" spans="1:19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19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8" spans="1:19" ht="18" customHeight="1" x14ac:dyDescent="0.3">
      <c r="B8" s="8" t="s">
        <v>0</v>
      </c>
      <c r="C8" s="149" t="s">
        <v>11</v>
      </c>
      <c r="D8" s="149"/>
      <c r="E8" s="149"/>
      <c r="F8" s="149"/>
      <c r="G8" s="149"/>
      <c r="H8" s="149" t="s">
        <v>12</v>
      </c>
      <c r="I8" s="149"/>
      <c r="J8" s="149"/>
      <c r="K8" s="149"/>
      <c r="L8" s="149"/>
      <c r="M8" s="149"/>
      <c r="N8" s="149"/>
      <c r="O8" s="149"/>
      <c r="P8" s="149"/>
      <c r="Q8" s="149"/>
      <c r="R8" s="149"/>
      <c r="S8" s="149"/>
    </row>
    <row r="9" spans="1:19" s="6" customFormat="1" ht="149.25" customHeight="1" x14ac:dyDescent="0.3">
      <c r="B9" s="7">
        <v>1</v>
      </c>
      <c r="C9" s="150" t="s">
        <v>13</v>
      </c>
      <c r="D9" s="150"/>
      <c r="E9" s="150"/>
      <c r="F9" s="150"/>
      <c r="G9" s="150"/>
      <c r="H9" s="151" t="s">
        <v>14</v>
      </c>
      <c r="I9" s="150"/>
      <c r="J9" s="150"/>
      <c r="K9" s="150"/>
      <c r="L9" s="150"/>
      <c r="M9" s="150"/>
      <c r="N9" s="150"/>
      <c r="O9" s="150"/>
      <c r="P9" s="150"/>
      <c r="Q9" s="150"/>
      <c r="R9" s="150"/>
      <c r="S9" s="150"/>
    </row>
    <row r="10" spans="1:19" ht="18" customHeight="1" x14ac:dyDescent="0.3">
      <c r="B10" s="2"/>
      <c r="C10" s="148"/>
      <c r="D10" s="148"/>
      <c r="E10" s="148"/>
      <c r="F10" s="148"/>
      <c r="G10" s="148"/>
      <c r="H10" s="148"/>
      <c r="I10" s="148"/>
      <c r="J10" s="148"/>
      <c r="K10" s="148"/>
      <c r="L10" s="148"/>
      <c r="M10" s="148"/>
      <c r="N10" s="148"/>
      <c r="O10" s="148"/>
      <c r="P10" s="148"/>
      <c r="Q10" s="148"/>
      <c r="R10" s="148"/>
      <c r="S10" s="148"/>
    </row>
    <row r="11" spans="1:19" ht="18" customHeight="1" x14ac:dyDescent="0.3">
      <c r="B11" s="2"/>
      <c r="C11" s="148"/>
      <c r="D11" s="148"/>
      <c r="E11" s="148"/>
      <c r="F11" s="148"/>
      <c r="G11" s="148"/>
      <c r="H11" s="148"/>
      <c r="I11" s="148"/>
      <c r="J11" s="148"/>
      <c r="K11" s="148"/>
      <c r="L11" s="148"/>
      <c r="M11" s="148"/>
      <c r="N11" s="148"/>
      <c r="O11" s="148"/>
      <c r="P11" s="148"/>
      <c r="Q11" s="148"/>
      <c r="R11" s="148"/>
      <c r="S11" s="148"/>
    </row>
    <row r="12" spans="1:19" ht="18" customHeight="1" x14ac:dyDescent="0.3">
      <c r="B12" s="2"/>
      <c r="C12" s="148"/>
      <c r="D12" s="148"/>
      <c r="E12" s="148"/>
      <c r="F12" s="148"/>
      <c r="G12" s="148"/>
      <c r="H12" s="148"/>
      <c r="I12" s="148"/>
      <c r="J12" s="148"/>
      <c r="K12" s="148"/>
      <c r="L12" s="148"/>
      <c r="M12" s="148"/>
      <c r="N12" s="148"/>
      <c r="O12" s="148"/>
      <c r="P12" s="148"/>
      <c r="Q12" s="148"/>
      <c r="R12" s="148"/>
      <c r="S12" s="148"/>
    </row>
    <row r="13" spans="1:19" ht="18" customHeight="1" x14ac:dyDescent="0.3">
      <c r="B13" s="2"/>
      <c r="C13" s="148"/>
      <c r="D13" s="148"/>
      <c r="E13" s="148"/>
      <c r="F13" s="148"/>
      <c r="G13" s="148"/>
      <c r="H13" s="148"/>
      <c r="I13" s="148"/>
      <c r="J13" s="148"/>
      <c r="K13" s="148"/>
      <c r="L13" s="148"/>
      <c r="M13" s="148"/>
      <c r="N13" s="148"/>
      <c r="O13" s="148"/>
      <c r="P13" s="148"/>
      <c r="Q13" s="148"/>
      <c r="R13" s="148"/>
      <c r="S13" s="148"/>
    </row>
    <row r="14" spans="1:19" ht="18" customHeight="1" x14ac:dyDescent="0.3">
      <c r="B14" s="2"/>
      <c r="C14" s="148"/>
      <c r="D14" s="148"/>
      <c r="E14" s="148"/>
      <c r="F14" s="148"/>
      <c r="G14" s="148"/>
      <c r="H14" s="148"/>
      <c r="I14" s="148"/>
      <c r="J14" s="148"/>
      <c r="K14" s="148"/>
      <c r="L14" s="148"/>
      <c r="M14" s="148"/>
      <c r="N14" s="148"/>
      <c r="O14" s="148"/>
      <c r="P14" s="148"/>
      <c r="Q14" s="148"/>
      <c r="R14" s="148"/>
      <c r="S14" s="148"/>
    </row>
    <row r="15" spans="1:19" ht="18" customHeight="1" x14ac:dyDescent="0.3">
      <c r="B15" s="2"/>
      <c r="C15" s="148"/>
      <c r="D15" s="148"/>
      <c r="E15" s="148"/>
      <c r="F15" s="148"/>
      <c r="G15" s="148"/>
      <c r="H15" s="148"/>
      <c r="I15" s="148"/>
      <c r="J15" s="148"/>
      <c r="K15" s="148"/>
      <c r="L15" s="148"/>
      <c r="M15" s="148"/>
      <c r="N15" s="148"/>
      <c r="O15" s="148"/>
      <c r="P15" s="148"/>
      <c r="Q15" s="148"/>
      <c r="R15" s="148"/>
      <c r="S15" s="148"/>
    </row>
    <row r="16" spans="1:19" ht="18" customHeight="1" x14ac:dyDescent="0.3">
      <c r="B16" s="2"/>
      <c r="C16" s="148"/>
      <c r="D16" s="148"/>
      <c r="E16" s="148"/>
      <c r="F16" s="148"/>
      <c r="G16" s="148"/>
      <c r="H16" s="148"/>
      <c r="I16" s="148"/>
      <c r="J16" s="148"/>
      <c r="K16" s="148"/>
      <c r="L16" s="148"/>
      <c r="M16" s="148"/>
      <c r="N16" s="148"/>
      <c r="O16" s="148"/>
      <c r="P16" s="148"/>
      <c r="Q16" s="148"/>
      <c r="R16" s="148"/>
      <c r="S16" s="148"/>
    </row>
    <row r="17" spans="2:19" ht="18" customHeight="1" x14ac:dyDescent="0.3">
      <c r="B17" s="2"/>
      <c r="C17" s="148"/>
      <c r="D17" s="148"/>
      <c r="E17" s="148"/>
      <c r="F17" s="148"/>
      <c r="G17" s="148"/>
      <c r="H17" s="148"/>
      <c r="I17" s="148"/>
      <c r="J17" s="148"/>
      <c r="K17" s="148"/>
      <c r="L17" s="148"/>
      <c r="M17" s="148"/>
      <c r="N17" s="148"/>
      <c r="O17" s="148"/>
      <c r="P17" s="148"/>
      <c r="Q17" s="148"/>
      <c r="R17" s="148"/>
      <c r="S17" s="148"/>
    </row>
    <row r="18" spans="2:19" ht="18" customHeight="1" x14ac:dyDescent="0.3">
      <c r="B18" s="2"/>
      <c r="C18" s="148"/>
      <c r="D18" s="148"/>
      <c r="E18" s="148"/>
      <c r="F18" s="148"/>
      <c r="G18" s="148"/>
      <c r="H18" s="148"/>
      <c r="I18" s="148"/>
      <c r="J18" s="148"/>
      <c r="K18" s="148"/>
      <c r="L18" s="148"/>
      <c r="M18" s="148"/>
      <c r="N18" s="148"/>
      <c r="O18" s="148"/>
      <c r="P18" s="148"/>
      <c r="Q18" s="148"/>
      <c r="R18" s="148"/>
      <c r="S18" s="148"/>
    </row>
    <row r="19" spans="2:19" ht="18" customHeight="1" x14ac:dyDescent="0.3">
      <c r="B19" s="2"/>
      <c r="C19" s="148"/>
      <c r="D19" s="148"/>
      <c r="E19" s="148"/>
      <c r="F19" s="148"/>
      <c r="G19" s="148"/>
      <c r="H19" s="148"/>
      <c r="I19" s="148"/>
      <c r="J19" s="148"/>
      <c r="K19" s="148"/>
      <c r="L19" s="148"/>
      <c r="M19" s="148"/>
      <c r="N19" s="148"/>
      <c r="O19" s="148"/>
      <c r="P19" s="148"/>
      <c r="Q19" s="148"/>
      <c r="R19" s="148"/>
      <c r="S19" s="148"/>
    </row>
    <row r="20" spans="2:19" ht="18" customHeight="1" x14ac:dyDescent="0.3">
      <c r="B20" s="2"/>
      <c r="C20" s="148"/>
      <c r="D20" s="148"/>
      <c r="E20" s="148"/>
      <c r="F20" s="148"/>
      <c r="G20" s="148"/>
      <c r="H20" s="148"/>
      <c r="I20" s="148"/>
      <c r="J20" s="148"/>
      <c r="K20" s="148"/>
      <c r="L20" s="148"/>
      <c r="M20" s="148"/>
      <c r="N20" s="148"/>
      <c r="O20" s="148"/>
      <c r="P20" s="148"/>
      <c r="Q20" s="148"/>
      <c r="R20" s="148"/>
      <c r="S20" s="148"/>
    </row>
    <row r="21" spans="2:19" ht="18" customHeight="1" x14ac:dyDescent="0.3">
      <c r="B21" s="2"/>
      <c r="C21" s="148"/>
      <c r="D21" s="148"/>
      <c r="E21" s="148"/>
      <c r="F21" s="148"/>
      <c r="G21" s="148"/>
      <c r="H21" s="148"/>
      <c r="I21" s="148"/>
      <c r="J21" s="148"/>
      <c r="K21" s="148"/>
      <c r="L21" s="148"/>
      <c r="M21" s="148"/>
      <c r="N21" s="148"/>
      <c r="O21" s="148"/>
      <c r="P21" s="148"/>
      <c r="Q21" s="148"/>
      <c r="R21" s="148"/>
      <c r="S21" s="148"/>
    </row>
    <row r="22" spans="2:19" ht="18" customHeight="1" x14ac:dyDescent="0.3">
      <c r="B22" s="2"/>
      <c r="C22" s="148"/>
      <c r="D22" s="148"/>
      <c r="E22" s="148"/>
      <c r="F22" s="148"/>
      <c r="G22" s="148"/>
      <c r="H22" s="148"/>
      <c r="I22" s="148"/>
      <c r="J22" s="148"/>
      <c r="K22" s="148"/>
      <c r="L22" s="148"/>
      <c r="M22" s="148"/>
      <c r="N22" s="148"/>
      <c r="O22" s="148"/>
      <c r="P22" s="148"/>
      <c r="Q22" s="148"/>
      <c r="R22" s="148"/>
      <c r="S22" s="148"/>
    </row>
    <row r="34" spans="1:1" ht="18" customHeight="1" x14ac:dyDescent="0.3">
      <c r="A34" s="5" t="s">
        <v>3</v>
      </c>
    </row>
  </sheetData>
  <mergeCells count="36">
    <mergeCell ref="A1:A6"/>
    <mergeCell ref="B2:F2"/>
    <mergeCell ref="B3:F3"/>
    <mergeCell ref="B4:F4"/>
    <mergeCell ref="B5:F5"/>
    <mergeCell ref="B6:F6"/>
    <mergeCell ref="C8:G8"/>
    <mergeCell ref="H8:S8"/>
    <mergeCell ref="C9:G9"/>
    <mergeCell ref="H9:S9"/>
    <mergeCell ref="C10:G10"/>
    <mergeCell ref="H10:S10"/>
    <mergeCell ref="C11:G11"/>
    <mergeCell ref="H11:S11"/>
    <mergeCell ref="C12:G12"/>
    <mergeCell ref="H12:S12"/>
    <mergeCell ref="C13:G13"/>
    <mergeCell ref="H13:S13"/>
    <mergeCell ref="C14:G14"/>
    <mergeCell ref="H14:S14"/>
    <mergeCell ref="C15:G15"/>
    <mergeCell ref="H15:S15"/>
    <mergeCell ref="C16:G16"/>
    <mergeCell ref="H16:S16"/>
    <mergeCell ref="C17:G17"/>
    <mergeCell ref="H17:S17"/>
    <mergeCell ref="C18:G18"/>
    <mergeCell ref="H18:S18"/>
    <mergeCell ref="C19:G19"/>
    <mergeCell ref="H19:S19"/>
    <mergeCell ref="C20:G20"/>
    <mergeCell ref="H20:S20"/>
    <mergeCell ref="C21:G21"/>
    <mergeCell ref="H21:S21"/>
    <mergeCell ref="C22:G22"/>
    <mergeCell ref="H22:S22"/>
  </mergeCells>
  <phoneticPr fontId="2" type="noConversion"/>
  <hyperlinks>
    <hyperlink ref="A1:A6" location="목차!A1" display="목차!A1" xr:uid="{00000000-0004-0000-0200-000000000000}"/>
    <hyperlink ref="A6" location="목차!A1" display="목차!A1" xr:uid="{00000000-0004-0000-0200-000001000000}"/>
    <hyperlink ref="G6" r:id="rId1" xr:uid="{00000000-0004-0000-0200-000002000000}"/>
    <hyperlink ref="A34" location="temp!A1" display="^" xr:uid="{00000000-0004-0000-0200-000003000000}"/>
    <hyperlink ref="G5" r:id="rId2" xr:uid="{00000000-0004-0000-0200-000004000000}"/>
    <hyperlink ref="G2" r:id="rId3" xr:uid="{00000000-0004-0000-0200-000005000000}"/>
  </hyperlinks>
  <pageMargins left="0.7" right="0.7" top="0.75" bottom="0.75" header="0.3" footer="0.3"/>
  <pageSetup paperSize="9" orientation="portrait" horizontalDpi="4294967292" r:id="rId4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U463"/>
  <sheetViews>
    <sheetView showGridLines="0" topLeftCell="A16" zoomScale="175" zoomScaleNormal="175" workbookViewId="0">
      <selection activeCell="D19" sqref="D19:V25"/>
    </sheetView>
  </sheetViews>
  <sheetFormatPr defaultColWidth="5.625" defaultRowHeight="18" customHeight="1" x14ac:dyDescent="0.3"/>
  <cols>
    <col min="1" max="1" width="4.625" customWidth="1"/>
  </cols>
  <sheetData>
    <row r="1" spans="1:21" ht="18" customHeight="1" x14ac:dyDescent="0.3">
      <c r="A1" s="145" t="s">
        <v>2</v>
      </c>
    </row>
    <row r="2" spans="1:21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21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21" ht="18" customHeight="1" x14ac:dyDescent="0.3">
      <c r="A4" s="146"/>
      <c r="B4" s="147"/>
      <c r="C4" s="147"/>
      <c r="D4" s="147"/>
      <c r="E4" s="147"/>
      <c r="F4" s="147"/>
    </row>
    <row r="5" spans="1:21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21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21" ht="18" customHeight="1" x14ac:dyDescent="0.3">
      <c r="B7" s="9" t="s">
        <v>695</v>
      </c>
      <c r="C7" s="9"/>
      <c r="D7" s="9"/>
      <c r="E7" s="9"/>
      <c r="F7" s="9"/>
      <c r="G7" s="9"/>
      <c r="H7" s="9"/>
    </row>
    <row r="8" spans="1:21" ht="18" customHeight="1" x14ac:dyDescent="0.3">
      <c r="C8" t="s">
        <v>696</v>
      </c>
    </row>
    <row r="9" spans="1:21" ht="18" customHeight="1" x14ac:dyDescent="0.3">
      <c r="C9" t="s">
        <v>697</v>
      </c>
    </row>
    <row r="11" spans="1:21" ht="18" customHeight="1" x14ac:dyDescent="0.3">
      <c r="D11" s="10" t="s">
        <v>709</v>
      </c>
      <c r="E11" s="10"/>
      <c r="F11" s="10"/>
      <c r="G11" s="10"/>
      <c r="H11" s="10"/>
      <c r="I11" s="10"/>
    </row>
    <row r="12" spans="1:21" ht="18" customHeight="1" x14ac:dyDescent="0.3">
      <c r="E12" t="s">
        <v>698</v>
      </c>
    </row>
    <row r="14" spans="1:21" ht="18" customHeight="1" x14ac:dyDescent="0.3">
      <c r="E14" s="2" t="s">
        <v>699</v>
      </c>
      <c r="F14" s="2" t="s">
        <v>700</v>
      </c>
      <c r="G14" s="2" t="s">
        <v>701</v>
      </c>
      <c r="H14" s="2" t="s">
        <v>702</v>
      </c>
      <c r="I14" s="2" t="s">
        <v>703</v>
      </c>
      <c r="J14" s="2"/>
      <c r="K14" s="2"/>
      <c r="O14" s="2" t="s">
        <v>699</v>
      </c>
      <c r="P14" s="2" t="s">
        <v>700</v>
      </c>
      <c r="Q14" s="2" t="s">
        <v>701</v>
      </c>
      <c r="R14" s="2" t="s">
        <v>702</v>
      </c>
      <c r="S14" s="2" t="s">
        <v>703</v>
      </c>
      <c r="T14" s="2"/>
      <c r="U14" s="2"/>
    </row>
    <row r="15" spans="1:21" ht="18" customHeight="1" x14ac:dyDescent="0.3">
      <c r="E15" s="2" t="s">
        <v>704</v>
      </c>
      <c r="F15" s="2"/>
      <c r="G15" s="2"/>
      <c r="H15" s="2"/>
      <c r="I15" s="2"/>
      <c r="J15" s="2"/>
      <c r="K15" s="2"/>
      <c r="L15" s="32" t="s">
        <v>705</v>
      </c>
      <c r="O15" s="2" t="s">
        <v>704</v>
      </c>
      <c r="P15" s="2"/>
      <c r="Q15" s="2"/>
      <c r="R15" s="2"/>
      <c r="S15" s="2"/>
      <c r="T15" s="2"/>
      <c r="U15" s="2"/>
    </row>
    <row r="16" spans="1:21" ht="18" customHeight="1" x14ac:dyDescent="0.3">
      <c r="E16" s="2" t="s">
        <v>706</v>
      </c>
      <c r="F16" s="2"/>
      <c r="G16" s="2"/>
      <c r="H16" s="2"/>
      <c r="I16" s="2"/>
      <c r="J16" s="2"/>
      <c r="K16" s="2"/>
      <c r="L16" s="32" t="s">
        <v>705</v>
      </c>
      <c r="O16" s="2" t="s">
        <v>706</v>
      </c>
      <c r="P16" s="2"/>
      <c r="Q16" s="2"/>
      <c r="R16" s="2"/>
      <c r="S16" s="2"/>
      <c r="T16" s="2"/>
      <c r="U16" s="2"/>
    </row>
    <row r="17" spans="4:21" ht="18" customHeight="1" x14ac:dyDescent="0.3">
      <c r="E17" s="2" t="s">
        <v>707</v>
      </c>
      <c r="F17" s="2"/>
      <c r="G17" s="2"/>
      <c r="H17" s="2"/>
      <c r="I17" s="2"/>
      <c r="J17" s="2"/>
      <c r="K17" s="2"/>
      <c r="L17" s="32" t="s">
        <v>705</v>
      </c>
      <c r="O17" s="2" t="s">
        <v>707</v>
      </c>
      <c r="P17" s="2"/>
      <c r="Q17" s="2"/>
      <c r="R17" s="2"/>
      <c r="S17" s="2"/>
      <c r="T17" s="2"/>
      <c r="U17" s="2"/>
    </row>
    <row r="19" spans="4:21" ht="18" customHeight="1" x14ac:dyDescent="0.3">
      <c r="D19" s="10" t="s">
        <v>708</v>
      </c>
      <c r="E19" s="10"/>
      <c r="F19" s="10"/>
      <c r="G19" s="10"/>
      <c r="H19" s="10"/>
      <c r="I19" s="10"/>
      <c r="J19" s="10"/>
    </row>
    <row r="20" spans="4:21" ht="18" customHeight="1" x14ac:dyDescent="0.3">
      <c r="E20" t="s">
        <v>710</v>
      </c>
    </row>
    <row r="22" spans="4:21" ht="18" customHeight="1" x14ac:dyDescent="0.3">
      <c r="E22" s="2" t="s">
        <v>699</v>
      </c>
      <c r="F22" s="2" t="s">
        <v>700</v>
      </c>
      <c r="G22" s="2" t="s">
        <v>701</v>
      </c>
      <c r="H22" s="2" t="s">
        <v>702</v>
      </c>
      <c r="I22" s="2" t="s">
        <v>703</v>
      </c>
      <c r="J22" s="2"/>
      <c r="K22" s="2"/>
      <c r="O22" s="2" t="s">
        <v>711</v>
      </c>
      <c r="P22" s="2" t="s">
        <v>700</v>
      </c>
      <c r="Q22" s="2" t="s">
        <v>701</v>
      </c>
      <c r="R22" s="2" t="s">
        <v>702</v>
      </c>
      <c r="S22" s="2" t="s">
        <v>703</v>
      </c>
      <c r="T22" s="2"/>
      <c r="U22" s="2"/>
    </row>
    <row r="23" spans="4:21" ht="18" customHeight="1" x14ac:dyDescent="0.3">
      <c r="E23" s="2" t="s">
        <v>704</v>
      </c>
      <c r="F23" s="2"/>
      <c r="G23" s="2"/>
      <c r="H23" s="2"/>
      <c r="I23" s="2"/>
      <c r="J23" s="2"/>
      <c r="K23" s="2"/>
      <c r="L23" s="32" t="s">
        <v>705</v>
      </c>
      <c r="O23" s="2"/>
      <c r="P23" s="2"/>
      <c r="Q23" s="2"/>
      <c r="R23" s="2"/>
      <c r="S23" s="2"/>
      <c r="T23" s="2"/>
      <c r="U23" s="2"/>
    </row>
    <row r="24" spans="4:21" ht="18" customHeight="1" x14ac:dyDescent="0.3">
      <c r="E24" s="2" t="s">
        <v>706</v>
      </c>
      <c r="F24" s="2"/>
      <c r="G24" s="2"/>
      <c r="H24" s="2"/>
      <c r="I24" s="2"/>
      <c r="J24" s="2"/>
      <c r="K24" s="2"/>
      <c r="L24" s="32" t="s">
        <v>705</v>
      </c>
    </row>
    <row r="25" spans="4:21" ht="18" customHeight="1" x14ac:dyDescent="0.3">
      <c r="E25" s="2" t="s">
        <v>707</v>
      </c>
      <c r="F25" s="2"/>
      <c r="G25" s="2"/>
      <c r="H25" s="2"/>
      <c r="I25" s="2"/>
      <c r="J25" s="2"/>
      <c r="K25" s="2"/>
      <c r="L25" s="32" t="s">
        <v>705</v>
      </c>
    </row>
    <row r="28" spans="4:21" ht="18" customHeight="1" x14ac:dyDescent="0.3">
      <c r="D28" s="10" t="s">
        <v>709</v>
      </c>
      <c r="E28" s="10"/>
      <c r="F28" s="10"/>
      <c r="G28" s="10"/>
      <c r="H28" s="10"/>
      <c r="I28" s="10"/>
    </row>
    <row r="34" spans="1:6" ht="18" customHeight="1" x14ac:dyDescent="0.3">
      <c r="A34" s="5" t="s">
        <v>6</v>
      </c>
    </row>
    <row r="39" spans="1:6" ht="18" customHeight="1" x14ac:dyDescent="0.3">
      <c r="E39" s="10" t="s">
        <v>712</v>
      </c>
      <c r="F39" s="10"/>
    </row>
    <row r="64" spans="5:5" ht="18" customHeight="1" x14ac:dyDescent="0.3">
      <c r="E64" s="12" t="s">
        <v>729</v>
      </c>
    </row>
    <row r="65" spans="5:5" ht="18" customHeight="1" x14ac:dyDescent="0.3">
      <c r="E65" s="12" t="s">
        <v>730</v>
      </c>
    </row>
    <row r="66" spans="5:5" ht="18" customHeight="1" x14ac:dyDescent="0.3">
      <c r="E66" s="12" t="s">
        <v>731</v>
      </c>
    </row>
    <row r="67" spans="5:5" ht="18" customHeight="1" x14ac:dyDescent="0.3">
      <c r="E67" s="11" t="s">
        <v>336</v>
      </c>
    </row>
    <row r="68" spans="5:5" ht="18" customHeight="1" x14ac:dyDescent="0.3">
      <c r="E68" s="13" t="s">
        <v>713</v>
      </c>
    </row>
    <row r="69" spans="5:5" ht="18" customHeight="1" x14ac:dyDescent="0.3">
      <c r="E69" s="13" t="s">
        <v>732</v>
      </c>
    </row>
    <row r="70" spans="5:5" ht="18" customHeight="1" x14ac:dyDescent="0.3">
      <c r="E70" s="13" t="s">
        <v>733</v>
      </c>
    </row>
    <row r="71" spans="5:5" ht="18" customHeight="1" x14ac:dyDescent="0.3">
      <c r="E71" s="11" t="s">
        <v>196</v>
      </c>
    </row>
    <row r="72" spans="5:5" ht="18" customHeight="1" x14ac:dyDescent="0.3">
      <c r="E72" s="13" t="s">
        <v>197</v>
      </c>
    </row>
    <row r="73" spans="5:5" ht="18" customHeight="1" x14ac:dyDescent="0.3">
      <c r="E73" s="13" t="s">
        <v>714</v>
      </c>
    </row>
    <row r="74" spans="5:5" ht="18" customHeight="1" x14ac:dyDescent="0.3">
      <c r="E74" s="12" t="s">
        <v>715</v>
      </c>
    </row>
    <row r="75" spans="5:5" ht="18" customHeight="1" x14ac:dyDescent="0.3">
      <c r="E75" s="13" t="s">
        <v>716</v>
      </c>
    </row>
    <row r="76" spans="5:5" ht="18" customHeight="1" x14ac:dyDescent="0.3">
      <c r="E76" s="13" t="s">
        <v>717</v>
      </c>
    </row>
    <row r="77" spans="5:5" ht="18" customHeight="1" x14ac:dyDescent="0.3">
      <c r="E77" s="13" t="s">
        <v>718</v>
      </c>
    </row>
    <row r="78" spans="5:5" ht="18" customHeight="1" x14ac:dyDescent="0.3">
      <c r="E78" s="13" t="s">
        <v>719</v>
      </c>
    </row>
    <row r="79" spans="5:5" ht="18" customHeight="1" x14ac:dyDescent="0.3">
      <c r="E79" s="13" t="s">
        <v>720</v>
      </c>
    </row>
    <row r="80" spans="5:5" ht="18" customHeight="1" x14ac:dyDescent="0.3">
      <c r="E80" s="13" t="s">
        <v>721</v>
      </c>
    </row>
    <row r="81" spans="4:5" ht="18" customHeight="1" x14ac:dyDescent="0.3">
      <c r="E81" s="13" t="s">
        <v>722</v>
      </c>
    </row>
    <row r="82" spans="4:5" ht="18" customHeight="1" x14ac:dyDescent="0.3">
      <c r="E82" s="13" t="s">
        <v>723</v>
      </c>
    </row>
    <row r="83" spans="4:5" ht="18" customHeight="1" x14ac:dyDescent="0.3">
      <c r="E83" s="13" t="s">
        <v>724</v>
      </c>
    </row>
    <row r="84" spans="4:5" ht="18" customHeight="1" x14ac:dyDescent="0.3">
      <c r="E84" s="13" t="s">
        <v>725</v>
      </c>
    </row>
    <row r="85" spans="4:5" ht="18" customHeight="1" x14ac:dyDescent="0.3">
      <c r="E85" s="13" t="s">
        <v>726</v>
      </c>
    </row>
    <row r="86" spans="4:5" ht="18" customHeight="1" x14ac:dyDescent="0.3">
      <c r="E86" s="13" t="s">
        <v>727</v>
      </c>
    </row>
    <row r="87" spans="4:5" ht="18" customHeight="1" x14ac:dyDescent="0.3">
      <c r="E87" s="13" t="s">
        <v>728</v>
      </c>
    </row>
    <row r="88" spans="4:5" ht="18" customHeight="1" x14ac:dyDescent="0.3">
      <c r="E88" s="28" t="s">
        <v>276</v>
      </c>
    </row>
    <row r="90" spans="4:5" ht="18" customHeight="1" x14ac:dyDescent="0.3">
      <c r="D90" s="12" t="s">
        <v>734</v>
      </c>
    </row>
    <row r="91" spans="4:5" ht="18" customHeight="1" x14ac:dyDescent="0.3">
      <c r="D91" s="12" t="s">
        <v>735</v>
      </c>
    </row>
    <row r="92" spans="4:5" ht="18" customHeight="1" x14ac:dyDescent="0.3">
      <c r="D92" s="11" t="s">
        <v>140</v>
      </c>
    </row>
    <row r="93" spans="4:5" ht="18" customHeight="1" x14ac:dyDescent="0.3">
      <c r="D93" s="11" t="s">
        <v>196</v>
      </c>
    </row>
    <row r="94" spans="4:5" ht="18" customHeight="1" x14ac:dyDescent="0.3">
      <c r="D94" s="11" t="s">
        <v>736</v>
      </c>
    </row>
    <row r="95" spans="4:5" ht="18" customHeight="1" x14ac:dyDescent="0.3">
      <c r="D95" s="13" t="s">
        <v>197</v>
      </c>
    </row>
    <row r="96" spans="4:5" ht="18" customHeight="1" x14ac:dyDescent="0.3">
      <c r="D96" s="13" t="s">
        <v>261</v>
      </c>
    </row>
    <row r="97" spans="4:9" ht="18" customHeight="1" x14ac:dyDescent="0.3">
      <c r="D97" s="12" t="s">
        <v>262</v>
      </c>
    </row>
    <row r="98" spans="4:9" ht="18" customHeight="1" x14ac:dyDescent="0.3">
      <c r="D98" s="13" t="s">
        <v>274</v>
      </c>
    </row>
    <row r="101" spans="4:9" ht="18" customHeight="1" x14ac:dyDescent="0.3">
      <c r="D101" s="9" t="s">
        <v>737</v>
      </c>
      <c r="E101" s="9"/>
      <c r="F101" s="9"/>
      <c r="G101" s="9"/>
      <c r="H101" s="9"/>
      <c r="I101" s="9"/>
    </row>
    <row r="102" spans="4:9" ht="18" customHeight="1" x14ac:dyDescent="0.3">
      <c r="E102" t="s">
        <v>738</v>
      </c>
    </row>
    <row r="103" spans="4:9" ht="18" customHeight="1" x14ac:dyDescent="0.3">
      <c r="E103" t="s">
        <v>751</v>
      </c>
    </row>
    <row r="105" spans="4:9" ht="18" customHeight="1" x14ac:dyDescent="0.3">
      <c r="E105" s="11" t="s">
        <v>739</v>
      </c>
    </row>
    <row r="106" spans="4:9" ht="18" customHeight="1" x14ac:dyDescent="0.3">
      <c r="E106" s="11" t="s">
        <v>196</v>
      </c>
    </row>
    <row r="107" spans="4:9" ht="18" customHeight="1" x14ac:dyDescent="0.3">
      <c r="E107" s="11" t="s">
        <v>670</v>
      </c>
    </row>
    <row r="108" spans="4:9" ht="18" customHeight="1" x14ac:dyDescent="0.3">
      <c r="E108" s="13" t="s">
        <v>197</v>
      </c>
    </row>
    <row r="109" spans="4:9" ht="18" customHeight="1" x14ac:dyDescent="0.3">
      <c r="E109" s="13" t="s">
        <v>740</v>
      </c>
    </row>
    <row r="110" spans="4:9" ht="18" customHeight="1" x14ac:dyDescent="0.3">
      <c r="E110" s="12" t="s">
        <v>236</v>
      </c>
    </row>
    <row r="111" spans="4:9" ht="18" customHeight="1" x14ac:dyDescent="0.3">
      <c r="E111" s="13" t="s">
        <v>741</v>
      </c>
    </row>
    <row r="112" spans="4:9" ht="18" customHeight="1" x14ac:dyDescent="0.3">
      <c r="E112" s="13" t="s">
        <v>742</v>
      </c>
    </row>
    <row r="113" spans="4:9" ht="18" customHeight="1" x14ac:dyDescent="0.3">
      <c r="E113" s="13" t="s">
        <v>743</v>
      </c>
    </row>
    <row r="114" spans="4:9" ht="18" customHeight="1" x14ac:dyDescent="0.3">
      <c r="E114" s="13" t="s">
        <v>744</v>
      </c>
    </row>
    <row r="115" spans="4:9" ht="18" customHeight="1" x14ac:dyDescent="0.3">
      <c r="E115" s="11" t="s">
        <v>745</v>
      </c>
    </row>
    <row r="116" spans="4:9" ht="18" customHeight="1" x14ac:dyDescent="0.3">
      <c r="E116" s="13" t="s">
        <v>746</v>
      </c>
    </row>
    <row r="117" spans="4:9" ht="18" customHeight="1" x14ac:dyDescent="0.3">
      <c r="E117" s="11" t="s">
        <v>747</v>
      </c>
    </row>
    <row r="118" spans="4:9" ht="18" customHeight="1" x14ac:dyDescent="0.3">
      <c r="E118" s="13" t="s">
        <v>197</v>
      </c>
    </row>
    <row r="119" spans="4:9" ht="18" customHeight="1" x14ac:dyDescent="0.3">
      <c r="E119" s="13" t="s">
        <v>748</v>
      </c>
    </row>
    <row r="120" spans="4:9" ht="18" customHeight="1" x14ac:dyDescent="0.3">
      <c r="E120" s="12" t="s">
        <v>749</v>
      </c>
    </row>
    <row r="121" spans="4:9" ht="18" customHeight="1" x14ac:dyDescent="0.3">
      <c r="E121" s="13" t="s">
        <v>750</v>
      </c>
    </row>
    <row r="123" spans="4:9" ht="18" customHeight="1" x14ac:dyDescent="0.3">
      <c r="D123" t="s">
        <v>752</v>
      </c>
    </row>
    <row r="124" spans="4:9" ht="18" customHeight="1" x14ac:dyDescent="0.3">
      <c r="E124" s="13" t="s">
        <v>753</v>
      </c>
    </row>
    <row r="125" spans="4:9" ht="18" customHeight="1" x14ac:dyDescent="0.3">
      <c r="E125" s="44" t="s">
        <v>754</v>
      </c>
      <c r="F125" s="25"/>
      <c r="G125" s="25"/>
      <c r="H125" s="25"/>
      <c r="I125" s="25"/>
    </row>
    <row r="126" spans="4:9" ht="18" customHeight="1" x14ac:dyDescent="0.3">
      <c r="E126" s="46" t="s">
        <v>755</v>
      </c>
      <c r="F126" s="25"/>
      <c r="G126" s="25"/>
      <c r="H126" s="25"/>
      <c r="I126" s="25"/>
    </row>
    <row r="127" spans="4:9" ht="18" customHeight="1" x14ac:dyDescent="0.3">
      <c r="E127" s="44" t="s">
        <v>759</v>
      </c>
      <c r="F127" s="25"/>
      <c r="G127" s="25"/>
      <c r="H127" s="25"/>
      <c r="I127" s="25"/>
    </row>
    <row r="128" spans="4:9" ht="18" customHeight="1" x14ac:dyDescent="0.3">
      <c r="E128" s="11" t="s">
        <v>140</v>
      </c>
    </row>
    <row r="129" spans="4:9" ht="18" customHeight="1" x14ac:dyDescent="0.3">
      <c r="E129" s="11" t="s">
        <v>756</v>
      </c>
    </row>
    <row r="130" spans="4:9" ht="18" customHeight="1" x14ac:dyDescent="0.3">
      <c r="E130" s="11"/>
    </row>
    <row r="131" spans="4:9" ht="18" customHeight="1" x14ac:dyDescent="0.3">
      <c r="E131" s="11"/>
      <c r="F131" s="25" t="s">
        <v>760</v>
      </c>
      <c r="G131" s="25"/>
      <c r="H131" s="25"/>
      <c r="I131" s="25"/>
    </row>
    <row r="132" spans="4:9" ht="18" customHeight="1" x14ac:dyDescent="0.3">
      <c r="E132" s="11"/>
      <c r="F132" s="25" t="s">
        <v>620</v>
      </c>
      <c r="G132" s="25"/>
      <c r="H132" s="25"/>
      <c r="I132" s="25"/>
    </row>
    <row r="133" spans="4:9" ht="18" customHeight="1" x14ac:dyDescent="0.3">
      <c r="E133" s="11"/>
      <c r="F133" s="25" t="s">
        <v>758</v>
      </c>
      <c r="G133" s="25"/>
      <c r="H133" s="25"/>
      <c r="I133" s="25"/>
    </row>
    <row r="134" spans="4:9" ht="18" customHeight="1" x14ac:dyDescent="0.3">
      <c r="E134" s="11" t="s">
        <v>757</v>
      </c>
    </row>
    <row r="135" spans="4:9" ht="18" customHeight="1" x14ac:dyDescent="0.3">
      <c r="E135" s="11" t="s">
        <v>747</v>
      </c>
    </row>
    <row r="136" spans="4:9" ht="18" customHeight="1" x14ac:dyDescent="0.3">
      <c r="E136" s="13" t="s">
        <v>197</v>
      </c>
    </row>
    <row r="138" spans="4:9" ht="18" customHeight="1" x14ac:dyDescent="0.3">
      <c r="D138" s="12" t="s">
        <v>764</v>
      </c>
    </row>
    <row r="139" spans="4:9" ht="18" customHeight="1" x14ac:dyDescent="0.3">
      <c r="D139" s="11" t="s">
        <v>765</v>
      </c>
    </row>
    <row r="140" spans="4:9" ht="18" customHeight="1" x14ac:dyDescent="0.3">
      <c r="D140" s="11" t="s">
        <v>196</v>
      </c>
    </row>
    <row r="141" spans="4:9" ht="18" customHeight="1" x14ac:dyDescent="0.3">
      <c r="D141" s="11" t="s">
        <v>766</v>
      </c>
    </row>
    <row r="142" spans="4:9" ht="18" customHeight="1" x14ac:dyDescent="0.3">
      <c r="D142" s="13" t="s">
        <v>761</v>
      </c>
    </row>
    <row r="143" spans="4:9" ht="18" customHeight="1" x14ac:dyDescent="0.3">
      <c r="D143" s="13" t="s">
        <v>767</v>
      </c>
    </row>
    <row r="144" spans="4:9" ht="18" customHeight="1" x14ac:dyDescent="0.3">
      <c r="D144" s="13" t="s">
        <v>768</v>
      </c>
    </row>
    <row r="145" spans="4:8" ht="18" customHeight="1" x14ac:dyDescent="0.3">
      <c r="D145" s="13" t="s">
        <v>762</v>
      </c>
    </row>
    <row r="146" spans="4:8" ht="18" customHeight="1" x14ac:dyDescent="0.3">
      <c r="D146" s="12" t="s">
        <v>763</v>
      </c>
    </row>
    <row r="147" spans="4:8" ht="18" customHeight="1" x14ac:dyDescent="0.3">
      <c r="D147" s="13" t="s">
        <v>769</v>
      </c>
    </row>
    <row r="148" spans="4:8" ht="18" customHeight="1" x14ac:dyDescent="0.3">
      <c r="D148" s="13" t="s">
        <v>770</v>
      </c>
    </row>
    <row r="149" spans="4:8" ht="18" customHeight="1" x14ac:dyDescent="0.3">
      <c r="D149" s="13" t="s">
        <v>771</v>
      </c>
    </row>
    <row r="151" spans="4:8" ht="18" customHeight="1" x14ac:dyDescent="0.3">
      <c r="D151" s="47" t="s">
        <v>772</v>
      </c>
      <c r="E151" s="43"/>
      <c r="F151" s="43"/>
      <c r="G151" s="43"/>
      <c r="H151" s="43"/>
    </row>
    <row r="152" spans="4:8" ht="18" customHeight="1" x14ac:dyDescent="0.3">
      <c r="E152" t="s">
        <v>773</v>
      </c>
    </row>
    <row r="153" spans="4:8" ht="18" customHeight="1" x14ac:dyDescent="0.3">
      <c r="E153" t="s">
        <v>774</v>
      </c>
    </row>
    <row r="155" spans="4:8" ht="18" customHeight="1" x14ac:dyDescent="0.3">
      <c r="E155" s="11" t="s">
        <v>775</v>
      </c>
    </row>
    <row r="156" spans="4:8" ht="18" customHeight="1" x14ac:dyDescent="0.3">
      <c r="E156" s="11" t="s">
        <v>196</v>
      </c>
    </row>
    <row r="157" spans="4:8" ht="18" customHeight="1" x14ac:dyDescent="0.3">
      <c r="E157" s="11" t="s">
        <v>352</v>
      </c>
    </row>
    <row r="158" spans="4:8" ht="18" customHeight="1" x14ac:dyDescent="0.3">
      <c r="E158" s="13" t="s">
        <v>197</v>
      </c>
    </row>
    <row r="159" spans="4:8" ht="18" customHeight="1" x14ac:dyDescent="0.3">
      <c r="E159" s="13" t="s">
        <v>776</v>
      </c>
    </row>
    <row r="160" spans="4:8" ht="18" customHeight="1" x14ac:dyDescent="0.3">
      <c r="E160" s="12" t="s">
        <v>777</v>
      </c>
    </row>
    <row r="161" spans="4:11" ht="18" customHeight="1" x14ac:dyDescent="0.3">
      <c r="E161" s="13" t="s">
        <v>778</v>
      </c>
    </row>
    <row r="162" spans="4:11" ht="18" customHeight="1" x14ac:dyDescent="0.3">
      <c r="E162" s="13" t="s">
        <v>779</v>
      </c>
    </row>
    <row r="163" spans="4:11" ht="18" customHeight="1" x14ac:dyDescent="0.3">
      <c r="E163" s="13" t="s">
        <v>780</v>
      </c>
    </row>
    <row r="166" spans="4:11" ht="18" customHeight="1" x14ac:dyDescent="0.3">
      <c r="D166" s="43" t="s">
        <v>781</v>
      </c>
      <c r="E166" s="43"/>
      <c r="F166" s="43"/>
      <c r="G166" s="43"/>
    </row>
    <row r="167" spans="4:11" ht="18" customHeight="1" x14ac:dyDescent="0.3">
      <c r="E167" t="s">
        <v>782</v>
      </c>
    </row>
    <row r="168" spans="4:11" ht="18" customHeight="1" x14ac:dyDescent="0.3">
      <c r="E168" t="s">
        <v>788</v>
      </c>
    </row>
    <row r="169" spans="4:11" ht="18" customHeight="1" x14ac:dyDescent="0.3">
      <c r="G169" s="48">
        <v>1</v>
      </c>
      <c r="H169" s="48">
        <v>2</v>
      </c>
      <c r="I169" s="48">
        <v>3</v>
      </c>
      <c r="J169" s="48">
        <v>4</v>
      </c>
      <c r="K169" s="48">
        <v>5</v>
      </c>
    </row>
    <row r="170" spans="4:11" ht="18" customHeight="1" x14ac:dyDescent="0.3">
      <c r="G170" s="23" t="s">
        <v>783</v>
      </c>
      <c r="H170" s="23" t="s">
        <v>784</v>
      </c>
      <c r="I170" s="23" t="s">
        <v>785</v>
      </c>
      <c r="J170" s="23" t="s">
        <v>786</v>
      </c>
      <c r="K170" s="23" t="s">
        <v>787</v>
      </c>
    </row>
    <row r="172" spans="4:11" ht="18" customHeight="1" x14ac:dyDescent="0.3">
      <c r="F172" t="s">
        <v>789</v>
      </c>
    </row>
    <row r="173" spans="4:11" ht="18" customHeight="1" x14ac:dyDescent="0.3">
      <c r="G173" s="32" t="s">
        <v>790</v>
      </c>
    </row>
    <row r="175" spans="4:11" ht="18" customHeight="1" x14ac:dyDescent="0.3">
      <c r="G175" s="32" t="s">
        <v>791</v>
      </c>
    </row>
    <row r="177" spans="5:5" ht="18" customHeight="1" x14ac:dyDescent="0.3">
      <c r="E177" s="12" t="s">
        <v>792</v>
      </c>
    </row>
    <row r="178" spans="5:5" ht="18" customHeight="1" x14ac:dyDescent="0.3">
      <c r="E178" s="12" t="s">
        <v>793</v>
      </c>
    </row>
    <row r="179" spans="5:5" ht="18" customHeight="1" x14ac:dyDescent="0.3">
      <c r="E179" s="12" t="s">
        <v>794</v>
      </c>
    </row>
    <row r="180" spans="5:5" ht="18" customHeight="1" x14ac:dyDescent="0.3">
      <c r="E180" s="12" t="s">
        <v>795</v>
      </c>
    </row>
    <row r="181" spans="5:5" ht="18" customHeight="1" x14ac:dyDescent="0.3">
      <c r="E181" s="12" t="s">
        <v>796</v>
      </c>
    </row>
    <row r="182" spans="5:5" ht="18" customHeight="1" x14ac:dyDescent="0.3">
      <c r="E182" s="12" t="s">
        <v>797</v>
      </c>
    </row>
    <row r="183" spans="5:5" ht="18" customHeight="1" x14ac:dyDescent="0.3">
      <c r="E183" s="13" t="s">
        <v>798</v>
      </c>
    </row>
    <row r="184" spans="5:5" ht="18" customHeight="1" x14ac:dyDescent="0.3">
      <c r="E184" s="11" t="s">
        <v>799</v>
      </c>
    </row>
    <row r="185" spans="5:5" ht="18" customHeight="1" x14ac:dyDescent="0.3">
      <c r="E185" s="13" t="s">
        <v>800</v>
      </c>
    </row>
    <row r="186" spans="5:5" ht="18" customHeight="1" x14ac:dyDescent="0.3">
      <c r="E186" s="13" t="s">
        <v>804</v>
      </c>
    </row>
    <row r="187" spans="5:5" ht="18" customHeight="1" x14ac:dyDescent="0.3">
      <c r="E187" s="11" t="s">
        <v>747</v>
      </c>
    </row>
    <row r="188" spans="5:5" ht="18" customHeight="1" x14ac:dyDescent="0.3">
      <c r="E188" s="13" t="s">
        <v>197</v>
      </c>
    </row>
    <row r="189" spans="5:5" ht="18" customHeight="1" x14ac:dyDescent="0.3">
      <c r="E189" s="28" t="s">
        <v>801</v>
      </c>
    </row>
    <row r="190" spans="5:5" ht="18" customHeight="1" x14ac:dyDescent="0.3">
      <c r="E190" s="12" t="s">
        <v>802</v>
      </c>
    </row>
    <row r="191" spans="5:5" ht="18" customHeight="1" x14ac:dyDescent="0.3">
      <c r="E191" s="13" t="s">
        <v>803</v>
      </c>
    </row>
    <row r="193" spans="5:5" ht="18" customHeight="1" x14ac:dyDescent="0.3">
      <c r="E193" s="12" t="s">
        <v>805</v>
      </c>
    </row>
    <row r="194" spans="5:5" ht="18" customHeight="1" x14ac:dyDescent="0.3">
      <c r="E194" s="12" t="s">
        <v>806</v>
      </c>
    </row>
    <row r="195" spans="5:5" ht="18" customHeight="1" x14ac:dyDescent="0.3">
      <c r="E195" s="13" t="s">
        <v>807</v>
      </c>
    </row>
    <row r="196" spans="5:5" ht="18" customHeight="1" x14ac:dyDescent="0.3">
      <c r="E196" s="13" t="s">
        <v>808</v>
      </c>
    </row>
    <row r="197" spans="5:5" ht="18" customHeight="1" x14ac:dyDescent="0.3">
      <c r="E197" s="13" t="s">
        <v>809</v>
      </c>
    </row>
    <row r="198" spans="5:5" ht="18" customHeight="1" x14ac:dyDescent="0.3">
      <c r="E198" s="13" t="s">
        <v>810</v>
      </c>
    </row>
    <row r="199" spans="5:5" ht="18" customHeight="1" x14ac:dyDescent="0.3">
      <c r="E199" s="11" t="s">
        <v>811</v>
      </c>
    </row>
    <row r="200" spans="5:5" ht="18" customHeight="1" x14ac:dyDescent="0.3">
      <c r="E200" s="13" t="s">
        <v>812</v>
      </c>
    </row>
    <row r="201" spans="5:5" ht="18" customHeight="1" x14ac:dyDescent="0.3">
      <c r="E201" s="13" t="s">
        <v>821</v>
      </c>
    </row>
    <row r="202" spans="5:5" ht="18" customHeight="1" x14ac:dyDescent="0.3">
      <c r="E202" s="13" t="s">
        <v>822</v>
      </c>
    </row>
    <row r="203" spans="5:5" ht="18" customHeight="1" x14ac:dyDescent="0.3">
      <c r="E203" s="11" t="s">
        <v>813</v>
      </c>
    </row>
    <row r="204" spans="5:5" ht="18" customHeight="1" x14ac:dyDescent="0.3">
      <c r="E204" s="11" t="s">
        <v>814</v>
      </c>
    </row>
    <row r="205" spans="5:5" ht="18" customHeight="1" x14ac:dyDescent="0.3">
      <c r="E205" s="13" t="s">
        <v>197</v>
      </c>
    </row>
    <row r="206" spans="5:5" ht="18" customHeight="1" x14ac:dyDescent="0.3">
      <c r="E206" s="13" t="s">
        <v>815</v>
      </c>
    </row>
    <row r="207" spans="5:5" ht="18" customHeight="1" x14ac:dyDescent="0.3">
      <c r="E207" s="12" t="s">
        <v>816</v>
      </c>
    </row>
    <row r="208" spans="5:5" ht="18" customHeight="1" x14ac:dyDescent="0.3">
      <c r="E208" s="13" t="s">
        <v>817</v>
      </c>
    </row>
    <row r="209" spans="4:6" ht="18" customHeight="1" x14ac:dyDescent="0.3">
      <c r="E209" s="13" t="s">
        <v>818</v>
      </c>
    </row>
    <row r="210" spans="4:6" ht="18" customHeight="1" x14ac:dyDescent="0.3">
      <c r="E210" s="13" t="s">
        <v>819</v>
      </c>
    </row>
    <row r="211" spans="4:6" ht="18" customHeight="1" x14ac:dyDescent="0.3">
      <c r="E211" s="13" t="s">
        <v>820</v>
      </c>
    </row>
    <row r="213" spans="4:6" ht="18" customHeight="1" x14ac:dyDescent="0.3">
      <c r="D213" s="9" t="s">
        <v>823</v>
      </c>
      <c r="E213" s="9"/>
    </row>
    <row r="214" spans="4:6" ht="18" customHeight="1" x14ac:dyDescent="0.3">
      <c r="D214" s="35"/>
      <c r="E214" s="35" t="s">
        <v>825</v>
      </c>
      <c r="F214" s="35"/>
    </row>
    <row r="215" spans="4:6" ht="18" customHeight="1" x14ac:dyDescent="0.3">
      <c r="E215" s="13" t="s">
        <v>824</v>
      </c>
    </row>
    <row r="217" spans="4:6" ht="18" customHeight="1" x14ac:dyDescent="0.3">
      <c r="E217" s="12" t="s">
        <v>827</v>
      </c>
    </row>
    <row r="218" spans="4:6" ht="18" customHeight="1" x14ac:dyDescent="0.3">
      <c r="E218" s="12" t="s">
        <v>828</v>
      </c>
    </row>
    <row r="219" spans="4:6" ht="18" customHeight="1" x14ac:dyDescent="0.3">
      <c r="E219" s="12" t="s">
        <v>829</v>
      </c>
    </row>
    <row r="220" spans="4:6" ht="18" customHeight="1" x14ac:dyDescent="0.3">
      <c r="E220" s="11" t="s">
        <v>830</v>
      </c>
    </row>
    <row r="221" spans="4:6" ht="18" customHeight="1" x14ac:dyDescent="0.3">
      <c r="E221" s="13" t="s">
        <v>831</v>
      </c>
    </row>
    <row r="222" spans="4:6" ht="18" customHeight="1" x14ac:dyDescent="0.3">
      <c r="E222" s="13" t="s">
        <v>832</v>
      </c>
    </row>
    <row r="223" spans="4:6" ht="18" customHeight="1" x14ac:dyDescent="0.3">
      <c r="E223" s="13" t="s">
        <v>833</v>
      </c>
    </row>
    <row r="224" spans="4:6" ht="18" customHeight="1" x14ac:dyDescent="0.3">
      <c r="E224" s="13" t="s">
        <v>834</v>
      </c>
    </row>
    <row r="225" spans="5:5" ht="18" customHeight="1" x14ac:dyDescent="0.3">
      <c r="E225" s="11" t="s">
        <v>747</v>
      </c>
    </row>
    <row r="226" spans="5:5" ht="18" customHeight="1" x14ac:dyDescent="0.3">
      <c r="E226" s="13" t="s">
        <v>197</v>
      </c>
    </row>
    <row r="227" spans="5:5" ht="18" customHeight="1" x14ac:dyDescent="0.3">
      <c r="E227" s="18" t="s">
        <v>835</v>
      </c>
    </row>
    <row r="228" spans="5:5" ht="18" customHeight="1" x14ac:dyDescent="0.3">
      <c r="E228" s="12" t="s">
        <v>826</v>
      </c>
    </row>
    <row r="229" spans="5:5" ht="18" customHeight="1" x14ac:dyDescent="0.3">
      <c r="E229" s="13" t="s">
        <v>836</v>
      </c>
    </row>
    <row r="232" spans="5:5" ht="18" customHeight="1" x14ac:dyDescent="0.3">
      <c r="E232" s="12" t="s">
        <v>837</v>
      </c>
    </row>
    <row r="233" spans="5:5" ht="18" customHeight="1" x14ac:dyDescent="0.3">
      <c r="E233" s="12" t="s">
        <v>838</v>
      </c>
    </row>
    <row r="234" spans="5:5" ht="18" customHeight="1" x14ac:dyDescent="0.3">
      <c r="E234" s="13" t="s">
        <v>839</v>
      </c>
    </row>
    <row r="235" spans="5:5" ht="18" customHeight="1" x14ac:dyDescent="0.3">
      <c r="E235" s="13" t="s">
        <v>840</v>
      </c>
    </row>
    <row r="236" spans="5:5" ht="18" customHeight="1" x14ac:dyDescent="0.3">
      <c r="E236" s="13" t="s">
        <v>841</v>
      </c>
    </row>
    <row r="237" spans="5:5" ht="18" customHeight="1" x14ac:dyDescent="0.3">
      <c r="E237" s="13" t="s">
        <v>842</v>
      </c>
    </row>
    <row r="238" spans="5:5" ht="18" customHeight="1" x14ac:dyDescent="0.3">
      <c r="E238" s="11" t="s">
        <v>843</v>
      </c>
    </row>
    <row r="239" spans="5:5" ht="18" customHeight="1" x14ac:dyDescent="0.3">
      <c r="E239" s="13" t="s">
        <v>844</v>
      </c>
    </row>
    <row r="240" spans="5:5" ht="18" customHeight="1" x14ac:dyDescent="0.3">
      <c r="E240" s="13" t="s">
        <v>845</v>
      </c>
    </row>
    <row r="241" spans="5:7" ht="18" customHeight="1" x14ac:dyDescent="0.3">
      <c r="E241" s="13" t="s">
        <v>846</v>
      </c>
    </row>
    <row r="242" spans="5:7" ht="18" customHeight="1" x14ac:dyDescent="0.3">
      <c r="E242" s="11" t="s">
        <v>813</v>
      </c>
    </row>
    <row r="243" spans="5:7" ht="18" customHeight="1" x14ac:dyDescent="0.3">
      <c r="E243" s="11" t="s">
        <v>847</v>
      </c>
    </row>
    <row r="244" spans="5:7" ht="18" customHeight="1" x14ac:dyDescent="0.3">
      <c r="E244" s="13" t="s">
        <v>197</v>
      </c>
    </row>
    <row r="245" spans="5:7" ht="18" customHeight="1" x14ac:dyDescent="0.3">
      <c r="E245" s="13" t="s">
        <v>848</v>
      </c>
    </row>
    <row r="246" spans="5:7" ht="18" customHeight="1" x14ac:dyDescent="0.3">
      <c r="E246" s="12" t="s">
        <v>849</v>
      </c>
    </row>
    <row r="247" spans="5:7" ht="18" customHeight="1" x14ac:dyDescent="0.3">
      <c r="E247" s="13" t="s">
        <v>850</v>
      </c>
    </row>
    <row r="248" spans="5:7" ht="18" customHeight="1" x14ac:dyDescent="0.3">
      <c r="E248" s="13" t="s">
        <v>851</v>
      </c>
    </row>
    <row r="249" spans="5:7" ht="18" customHeight="1" x14ac:dyDescent="0.3">
      <c r="E249" s="13" t="s">
        <v>852</v>
      </c>
    </row>
    <row r="250" spans="5:7" ht="18" customHeight="1" x14ac:dyDescent="0.3">
      <c r="E250" s="13" t="s">
        <v>853</v>
      </c>
    </row>
    <row r="251" spans="5:7" ht="18" customHeight="1" x14ac:dyDescent="0.3">
      <c r="E251" s="13" t="s">
        <v>854</v>
      </c>
    </row>
    <row r="252" spans="5:7" ht="18" customHeight="1" x14ac:dyDescent="0.3">
      <c r="E252" s="13" t="s">
        <v>855</v>
      </c>
    </row>
    <row r="253" spans="5:7" ht="18" customHeight="1" x14ac:dyDescent="0.3">
      <c r="E253" s="28" t="s">
        <v>329</v>
      </c>
    </row>
    <row r="256" spans="5:7" ht="18" customHeight="1" x14ac:dyDescent="0.3">
      <c r="E256" s="9" t="s">
        <v>857</v>
      </c>
      <c r="F256" s="9"/>
      <c r="G256" s="9"/>
    </row>
    <row r="257" spans="6:19" ht="18" customHeight="1" x14ac:dyDescent="0.3">
      <c r="F257" t="s">
        <v>856</v>
      </c>
    </row>
    <row r="258" spans="6:19" ht="18" customHeight="1" x14ac:dyDescent="0.3">
      <c r="F258" t="s">
        <v>901</v>
      </c>
    </row>
    <row r="260" spans="6:19" ht="18" customHeight="1" x14ac:dyDescent="0.3">
      <c r="F260" t="s">
        <v>858</v>
      </c>
    </row>
    <row r="261" spans="6:19" ht="18" customHeight="1" x14ac:dyDescent="0.3">
      <c r="G261" t="s">
        <v>859</v>
      </c>
      <c r="L261" s="2" t="s">
        <v>864</v>
      </c>
      <c r="M261" s="2" t="s">
        <v>864</v>
      </c>
      <c r="N261" s="2" t="s">
        <v>864</v>
      </c>
      <c r="O261" s="2" t="s">
        <v>864</v>
      </c>
      <c r="P261" s="2" t="s">
        <v>860</v>
      </c>
      <c r="Q261" s="2" t="s">
        <v>861</v>
      </c>
      <c r="R261" s="2" t="s">
        <v>862</v>
      </c>
      <c r="S261" s="2" t="s">
        <v>863</v>
      </c>
    </row>
    <row r="264" spans="6:19" ht="18" customHeight="1" x14ac:dyDescent="0.3">
      <c r="F264" s="12" t="s">
        <v>865</v>
      </c>
    </row>
    <row r="265" spans="6:19" ht="18" customHeight="1" x14ac:dyDescent="0.3">
      <c r="F265" s="12" t="s">
        <v>866</v>
      </c>
    </row>
    <row r="266" spans="6:19" ht="18" customHeight="1" x14ac:dyDescent="0.3">
      <c r="F266" s="13" t="s">
        <v>867</v>
      </c>
    </row>
    <row r="267" spans="6:19" ht="18" customHeight="1" x14ac:dyDescent="0.3">
      <c r="F267" s="13" t="s">
        <v>868</v>
      </c>
    </row>
    <row r="268" spans="6:19" ht="18" customHeight="1" x14ac:dyDescent="0.3">
      <c r="F268" s="11" t="s">
        <v>811</v>
      </c>
    </row>
    <row r="269" spans="6:19" ht="18" customHeight="1" x14ac:dyDescent="0.3">
      <c r="F269" s="13" t="s">
        <v>869</v>
      </c>
    </row>
    <row r="270" spans="6:19" ht="18" customHeight="1" x14ac:dyDescent="0.3">
      <c r="F270" s="13" t="s">
        <v>880</v>
      </c>
    </row>
    <row r="271" spans="6:19" ht="18" customHeight="1" x14ac:dyDescent="0.3">
      <c r="F271" s="11" t="s">
        <v>870</v>
      </c>
    </row>
    <row r="272" spans="6:19" ht="18" customHeight="1" x14ac:dyDescent="0.3">
      <c r="F272" s="11" t="s">
        <v>871</v>
      </c>
    </row>
    <row r="273" spans="6:6" ht="18" customHeight="1" x14ac:dyDescent="0.3">
      <c r="F273" s="13" t="s">
        <v>197</v>
      </c>
    </row>
    <row r="274" spans="6:6" ht="18" customHeight="1" x14ac:dyDescent="0.3">
      <c r="F274" s="13" t="s">
        <v>872</v>
      </c>
    </row>
    <row r="275" spans="6:6" ht="18" customHeight="1" x14ac:dyDescent="0.3">
      <c r="F275" s="12" t="s">
        <v>873</v>
      </c>
    </row>
    <row r="276" spans="6:6" ht="18" customHeight="1" x14ac:dyDescent="0.3">
      <c r="F276" s="13" t="s">
        <v>874</v>
      </c>
    </row>
    <row r="277" spans="6:6" ht="18" customHeight="1" x14ac:dyDescent="0.3">
      <c r="F277" s="13" t="s">
        <v>875</v>
      </c>
    </row>
    <row r="278" spans="6:6" ht="18" customHeight="1" x14ac:dyDescent="0.3">
      <c r="F278" s="13" t="s">
        <v>876</v>
      </c>
    </row>
    <row r="279" spans="6:6" ht="18" customHeight="1" x14ac:dyDescent="0.3">
      <c r="F279" s="13" t="s">
        <v>877</v>
      </c>
    </row>
    <row r="280" spans="6:6" ht="18" customHeight="1" x14ac:dyDescent="0.3">
      <c r="F280" s="13" t="s">
        <v>878</v>
      </c>
    </row>
    <row r="281" spans="6:6" ht="18" customHeight="1" x14ac:dyDescent="0.3">
      <c r="F281" s="13" t="s">
        <v>879</v>
      </c>
    </row>
    <row r="282" spans="6:6" ht="18" customHeight="1" x14ac:dyDescent="0.3">
      <c r="F282" s="28" t="s">
        <v>329</v>
      </c>
    </row>
    <row r="284" spans="6:6" ht="18" customHeight="1" x14ac:dyDescent="0.3">
      <c r="F284" s="13" t="s">
        <v>881</v>
      </c>
    </row>
    <row r="285" spans="6:6" ht="18" customHeight="1" x14ac:dyDescent="0.3">
      <c r="F285" s="13" t="s">
        <v>882</v>
      </c>
    </row>
    <row r="287" spans="6:6" ht="18" customHeight="1" x14ac:dyDescent="0.3">
      <c r="F287" s="12" t="s">
        <v>883</v>
      </c>
    </row>
    <row r="288" spans="6:6" ht="18" customHeight="1" x14ac:dyDescent="0.3">
      <c r="F288" s="12" t="s">
        <v>884</v>
      </c>
    </row>
    <row r="289" spans="6:6" ht="18" customHeight="1" x14ac:dyDescent="0.3">
      <c r="F289" s="12" t="s">
        <v>885</v>
      </c>
    </row>
    <row r="290" spans="6:6" ht="18" customHeight="1" x14ac:dyDescent="0.3">
      <c r="F290" s="12" t="s">
        <v>886</v>
      </c>
    </row>
    <row r="291" spans="6:6" ht="18" customHeight="1" x14ac:dyDescent="0.3">
      <c r="F291" s="12" t="s">
        <v>887</v>
      </c>
    </row>
    <row r="292" spans="6:6" ht="18" customHeight="1" x14ac:dyDescent="0.3">
      <c r="F292" s="12" t="s">
        <v>620</v>
      </c>
    </row>
    <row r="293" spans="6:6" ht="18" customHeight="1" x14ac:dyDescent="0.3">
      <c r="F293" s="12" t="s">
        <v>620</v>
      </c>
    </row>
    <row r="294" spans="6:6" ht="18" customHeight="1" x14ac:dyDescent="0.3">
      <c r="F294" s="12" t="s">
        <v>888</v>
      </c>
    </row>
    <row r="295" spans="6:6" ht="18" customHeight="1" x14ac:dyDescent="0.3">
      <c r="F295" s="12" t="s">
        <v>889</v>
      </c>
    </row>
    <row r="296" spans="6:6" ht="18" customHeight="1" x14ac:dyDescent="0.3">
      <c r="F296" s="12" t="s">
        <v>890</v>
      </c>
    </row>
    <row r="297" spans="6:6" ht="18" customHeight="1" x14ac:dyDescent="0.3">
      <c r="F297" s="12" t="s">
        <v>891</v>
      </c>
    </row>
    <row r="298" spans="6:6" ht="18" customHeight="1" x14ac:dyDescent="0.3">
      <c r="F298" s="12" t="s">
        <v>892</v>
      </c>
    </row>
    <row r="299" spans="6:6" ht="18" customHeight="1" x14ac:dyDescent="0.3">
      <c r="F299" s="11" t="s">
        <v>893</v>
      </c>
    </row>
    <row r="300" spans="6:6" ht="18" customHeight="1" x14ac:dyDescent="0.3">
      <c r="F300" s="11" t="s">
        <v>894</v>
      </c>
    </row>
    <row r="301" spans="6:6" ht="18" customHeight="1" x14ac:dyDescent="0.3">
      <c r="F301" s="11" t="s">
        <v>895</v>
      </c>
    </row>
    <row r="302" spans="6:6" ht="18" customHeight="1" x14ac:dyDescent="0.3">
      <c r="F302" s="13" t="s">
        <v>896</v>
      </c>
    </row>
    <row r="303" spans="6:6" ht="18" customHeight="1" x14ac:dyDescent="0.3">
      <c r="F303" s="12" t="s">
        <v>897</v>
      </c>
    </row>
    <row r="304" spans="6:6" ht="18" customHeight="1" x14ac:dyDescent="0.3">
      <c r="F304" s="13" t="s">
        <v>898</v>
      </c>
    </row>
    <row r="305" spans="6:12" ht="18" customHeight="1" x14ac:dyDescent="0.3">
      <c r="F305" s="13" t="s">
        <v>899</v>
      </c>
    </row>
    <row r="306" spans="6:12" ht="18" customHeight="1" x14ac:dyDescent="0.3">
      <c r="F306" s="13" t="s">
        <v>900</v>
      </c>
    </row>
    <row r="308" spans="6:12" ht="18" customHeight="1" x14ac:dyDescent="0.3">
      <c r="F308" s="30" t="s">
        <v>902</v>
      </c>
      <c r="G308" s="9"/>
      <c r="H308" s="9"/>
      <c r="I308" s="9"/>
      <c r="J308" s="9"/>
      <c r="K308" s="9"/>
      <c r="L308" s="9"/>
    </row>
    <row r="311" spans="6:12" ht="18" customHeight="1" x14ac:dyDescent="0.3">
      <c r="G311" s="12" t="s">
        <v>903</v>
      </c>
    </row>
    <row r="312" spans="6:12" ht="18" customHeight="1" x14ac:dyDescent="0.3">
      <c r="G312" s="12" t="s">
        <v>904</v>
      </c>
    </row>
    <row r="313" spans="6:12" ht="18" customHeight="1" x14ac:dyDescent="0.3">
      <c r="G313" s="12" t="s">
        <v>905</v>
      </c>
    </row>
    <row r="314" spans="6:12" ht="18" customHeight="1" x14ac:dyDescent="0.3">
      <c r="G314" s="12" t="s">
        <v>906</v>
      </c>
    </row>
    <row r="315" spans="6:12" ht="18" customHeight="1" x14ac:dyDescent="0.3">
      <c r="G315" s="12" t="s">
        <v>612</v>
      </c>
    </row>
    <row r="316" spans="6:12" ht="18" customHeight="1" x14ac:dyDescent="0.3">
      <c r="G316" s="12" t="s">
        <v>620</v>
      </c>
    </row>
    <row r="317" spans="6:12" ht="18" customHeight="1" x14ac:dyDescent="0.3">
      <c r="G317" s="12" t="s">
        <v>907</v>
      </c>
    </row>
    <row r="318" spans="6:12" ht="18" customHeight="1" x14ac:dyDescent="0.3">
      <c r="G318" s="12" t="s">
        <v>908</v>
      </c>
    </row>
    <row r="319" spans="6:12" ht="18" customHeight="1" x14ac:dyDescent="0.3">
      <c r="G319" s="12" t="s">
        <v>909</v>
      </c>
    </row>
    <row r="320" spans="6:12" ht="18" customHeight="1" x14ac:dyDescent="0.3">
      <c r="G320" s="12" t="s">
        <v>910</v>
      </c>
    </row>
    <row r="321" spans="7:7" ht="18" customHeight="1" x14ac:dyDescent="0.3">
      <c r="G321" s="12" t="s">
        <v>911</v>
      </c>
    </row>
    <row r="322" spans="7:7" ht="18" customHeight="1" x14ac:dyDescent="0.3">
      <c r="G322" s="13" t="s">
        <v>912</v>
      </c>
    </row>
    <row r="323" spans="7:7" ht="18" customHeight="1" x14ac:dyDescent="0.3">
      <c r="G323" s="13" t="s">
        <v>913</v>
      </c>
    </row>
    <row r="324" spans="7:7" ht="18" customHeight="1" x14ac:dyDescent="0.3">
      <c r="G324" s="13" t="s">
        <v>913</v>
      </c>
    </row>
    <row r="325" spans="7:7" ht="18" customHeight="1" x14ac:dyDescent="0.3">
      <c r="G325" s="12" t="s">
        <v>914</v>
      </c>
    </row>
    <row r="326" spans="7:7" ht="18" customHeight="1" x14ac:dyDescent="0.3">
      <c r="G326" s="12" t="s">
        <v>915</v>
      </c>
    </row>
    <row r="327" spans="7:7" ht="18" customHeight="1" x14ac:dyDescent="0.3">
      <c r="G327" s="12" t="e">
        <f>--(해당 숫자를 잘라 붙이기)</f>
        <v>#NAME?</v>
      </c>
    </row>
    <row r="328" spans="7:7" ht="18" customHeight="1" x14ac:dyDescent="0.3">
      <c r="G328" s="12" t="s">
        <v>916</v>
      </c>
    </row>
    <row r="329" spans="7:7" ht="18" customHeight="1" x14ac:dyDescent="0.3">
      <c r="G329" s="12" t="s">
        <v>889</v>
      </c>
    </row>
    <row r="330" spans="7:7" ht="18" customHeight="1" x14ac:dyDescent="0.3">
      <c r="G330" s="12" t="s">
        <v>917</v>
      </c>
    </row>
    <row r="331" spans="7:7" ht="18" customHeight="1" x14ac:dyDescent="0.3">
      <c r="G331" s="12" t="s">
        <v>918</v>
      </c>
    </row>
    <row r="332" spans="7:7" ht="18" customHeight="1" x14ac:dyDescent="0.3">
      <c r="G332" s="12" t="s">
        <v>919</v>
      </c>
    </row>
    <row r="333" spans="7:7" ht="18" customHeight="1" x14ac:dyDescent="0.3">
      <c r="G333" s="13" t="s">
        <v>920</v>
      </c>
    </row>
    <row r="334" spans="7:7" ht="18" customHeight="1" x14ac:dyDescent="0.3">
      <c r="G334" s="13" t="s">
        <v>921</v>
      </c>
    </row>
    <row r="335" spans="7:7" ht="18" customHeight="1" x14ac:dyDescent="0.3">
      <c r="G335" s="13" t="s">
        <v>922</v>
      </c>
    </row>
    <row r="336" spans="7:7" ht="18" customHeight="1" x14ac:dyDescent="0.3">
      <c r="G336" s="11" t="s">
        <v>336</v>
      </c>
    </row>
    <row r="337" spans="6:8" ht="18" customHeight="1" x14ac:dyDescent="0.3">
      <c r="G337" s="13" t="s">
        <v>923</v>
      </c>
    </row>
    <row r="338" spans="6:8" ht="18" customHeight="1" x14ac:dyDescent="0.3">
      <c r="G338" s="13" t="s">
        <v>930</v>
      </c>
    </row>
    <row r="339" spans="6:8" ht="18" customHeight="1" x14ac:dyDescent="0.3">
      <c r="G339" s="13" t="s">
        <v>924</v>
      </c>
    </row>
    <row r="340" spans="6:8" ht="18" customHeight="1" x14ac:dyDescent="0.3">
      <c r="G340" s="11" t="s">
        <v>196</v>
      </c>
    </row>
    <row r="341" spans="6:8" ht="18" customHeight="1" x14ac:dyDescent="0.3">
      <c r="G341" s="11" t="s">
        <v>352</v>
      </c>
    </row>
    <row r="342" spans="6:8" ht="18" customHeight="1" x14ac:dyDescent="0.3">
      <c r="G342" s="13" t="s">
        <v>197</v>
      </c>
    </row>
    <row r="343" spans="6:8" ht="18" customHeight="1" x14ac:dyDescent="0.3">
      <c r="G343" s="13" t="s">
        <v>925</v>
      </c>
    </row>
    <row r="344" spans="6:8" ht="18" customHeight="1" x14ac:dyDescent="0.3">
      <c r="G344" s="12" t="s">
        <v>926</v>
      </c>
    </row>
    <row r="345" spans="6:8" ht="18" customHeight="1" x14ac:dyDescent="0.3">
      <c r="G345" s="13" t="s">
        <v>927</v>
      </c>
    </row>
    <row r="346" spans="6:8" ht="18" customHeight="1" x14ac:dyDescent="0.3">
      <c r="G346" s="13" t="s">
        <v>928</v>
      </c>
    </row>
    <row r="347" spans="6:8" ht="18" customHeight="1" x14ac:dyDescent="0.3">
      <c r="G347" s="13" t="s">
        <v>929</v>
      </c>
    </row>
    <row r="349" spans="6:8" ht="18" customHeight="1" x14ac:dyDescent="0.3">
      <c r="F349" s="9" t="s">
        <v>931</v>
      </c>
      <c r="G349" s="9"/>
      <c r="H349" s="9"/>
    </row>
    <row r="350" spans="6:8" ht="18" customHeight="1" x14ac:dyDescent="0.3">
      <c r="G350" s="13" t="s">
        <v>945</v>
      </c>
    </row>
    <row r="351" spans="6:8" ht="18" customHeight="1" x14ac:dyDescent="0.3">
      <c r="G351" s="13" t="s">
        <v>932</v>
      </c>
    </row>
    <row r="353" spans="7:7" ht="18" customHeight="1" x14ac:dyDescent="0.3">
      <c r="G353" s="11" t="s">
        <v>336</v>
      </c>
    </row>
    <row r="354" spans="7:7" ht="18" customHeight="1" x14ac:dyDescent="0.3">
      <c r="G354" s="13" t="s">
        <v>941</v>
      </c>
    </row>
    <row r="355" spans="7:7" ht="18" customHeight="1" x14ac:dyDescent="0.3">
      <c r="G355" s="13" t="s">
        <v>944</v>
      </c>
    </row>
    <row r="356" spans="7:7" ht="18" customHeight="1" x14ac:dyDescent="0.3">
      <c r="G356" s="11" t="s">
        <v>196</v>
      </c>
    </row>
    <row r="357" spans="7:7" ht="18" customHeight="1" x14ac:dyDescent="0.3">
      <c r="G357" s="11" t="s">
        <v>942</v>
      </c>
    </row>
    <row r="358" spans="7:7" ht="18" customHeight="1" x14ac:dyDescent="0.3">
      <c r="G358" s="13" t="s">
        <v>197</v>
      </c>
    </row>
    <row r="359" spans="7:7" ht="18" customHeight="1" x14ac:dyDescent="0.3">
      <c r="G359" s="13" t="s">
        <v>933</v>
      </c>
    </row>
    <row r="360" spans="7:7" ht="18" customHeight="1" x14ac:dyDescent="0.3">
      <c r="G360" s="12" t="s">
        <v>934</v>
      </c>
    </row>
    <row r="361" spans="7:7" ht="18" customHeight="1" x14ac:dyDescent="0.3">
      <c r="G361" s="13" t="s">
        <v>935</v>
      </c>
    </row>
    <row r="362" spans="7:7" ht="18" customHeight="1" x14ac:dyDescent="0.3">
      <c r="G362" s="13" t="s">
        <v>936</v>
      </c>
    </row>
    <row r="363" spans="7:7" ht="18" customHeight="1" x14ac:dyDescent="0.3">
      <c r="G363" s="13" t="s">
        <v>937</v>
      </c>
    </row>
    <row r="364" spans="7:7" ht="18" customHeight="1" x14ac:dyDescent="0.3">
      <c r="G364" s="28" t="s">
        <v>943</v>
      </c>
    </row>
    <row r="365" spans="7:7" ht="18" customHeight="1" x14ac:dyDescent="0.3">
      <c r="G365" s="13" t="s">
        <v>933</v>
      </c>
    </row>
    <row r="366" spans="7:7" ht="18" customHeight="1" x14ac:dyDescent="0.3">
      <c r="G366" s="12" t="s">
        <v>934</v>
      </c>
    </row>
    <row r="367" spans="7:7" ht="18" customHeight="1" x14ac:dyDescent="0.3">
      <c r="G367" s="13" t="s">
        <v>938</v>
      </c>
    </row>
    <row r="368" spans="7:7" ht="18" customHeight="1" x14ac:dyDescent="0.3">
      <c r="G368" s="13" t="s">
        <v>939</v>
      </c>
    </row>
    <row r="369" spans="6:8" ht="18" customHeight="1" x14ac:dyDescent="0.3">
      <c r="G369" s="13" t="s">
        <v>940</v>
      </c>
    </row>
    <row r="372" spans="6:8" ht="18" customHeight="1" x14ac:dyDescent="0.3">
      <c r="F372" s="9" t="s">
        <v>946</v>
      </c>
      <c r="G372" s="9"/>
      <c r="H372" s="9"/>
    </row>
    <row r="373" spans="6:8" ht="18" customHeight="1" x14ac:dyDescent="0.3">
      <c r="G373" s="13" t="s">
        <v>947</v>
      </c>
    </row>
    <row r="374" spans="6:8" ht="18" customHeight="1" x14ac:dyDescent="0.3">
      <c r="G374" s="13" t="s">
        <v>948</v>
      </c>
    </row>
    <row r="376" spans="6:8" ht="18" customHeight="1" x14ac:dyDescent="0.3">
      <c r="G376" s="11" t="s">
        <v>336</v>
      </c>
    </row>
    <row r="377" spans="6:8" ht="18" customHeight="1" x14ac:dyDescent="0.3">
      <c r="G377" s="13" t="s">
        <v>955</v>
      </c>
    </row>
    <row r="378" spans="6:8" ht="18" customHeight="1" x14ac:dyDescent="0.3">
      <c r="G378" s="11" t="s">
        <v>196</v>
      </c>
    </row>
    <row r="379" spans="6:8" ht="18" customHeight="1" x14ac:dyDescent="0.3">
      <c r="G379" s="11" t="s">
        <v>942</v>
      </c>
    </row>
    <row r="380" spans="6:8" ht="18" customHeight="1" x14ac:dyDescent="0.3">
      <c r="G380" s="13" t="s">
        <v>197</v>
      </c>
    </row>
    <row r="381" spans="6:8" ht="18" customHeight="1" x14ac:dyDescent="0.3">
      <c r="G381" s="13" t="s">
        <v>949</v>
      </c>
    </row>
    <row r="382" spans="6:8" ht="18" customHeight="1" x14ac:dyDescent="0.3">
      <c r="G382" s="12" t="s">
        <v>950</v>
      </c>
    </row>
    <row r="383" spans="6:8" ht="18" customHeight="1" x14ac:dyDescent="0.3">
      <c r="G383" s="13" t="s">
        <v>951</v>
      </c>
    </row>
    <row r="384" spans="6:8" ht="18" customHeight="1" x14ac:dyDescent="0.3">
      <c r="G384" s="13" t="s">
        <v>952</v>
      </c>
    </row>
    <row r="385" spans="6:8" ht="18" customHeight="1" x14ac:dyDescent="0.3">
      <c r="G385" s="13" t="s">
        <v>953</v>
      </c>
    </row>
    <row r="386" spans="6:8" ht="18" customHeight="1" x14ac:dyDescent="0.3">
      <c r="G386" s="11" t="s">
        <v>336</v>
      </c>
    </row>
    <row r="387" spans="6:8" ht="18" customHeight="1" x14ac:dyDescent="0.3">
      <c r="G387" s="13" t="s">
        <v>956</v>
      </c>
    </row>
    <row r="388" spans="6:8" ht="18" customHeight="1" x14ac:dyDescent="0.3">
      <c r="G388" s="11" t="s">
        <v>196</v>
      </c>
    </row>
    <row r="389" spans="6:8" ht="18" customHeight="1" x14ac:dyDescent="0.3">
      <c r="G389" s="11" t="s">
        <v>942</v>
      </c>
    </row>
    <row r="390" spans="6:8" ht="18" customHeight="1" x14ac:dyDescent="0.3">
      <c r="G390" s="13" t="s">
        <v>197</v>
      </c>
    </row>
    <row r="391" spans="6:8" ht="18" customHeight="1" x14ac:dyDescent="0.3">
      <c r="G391" s="13" t="s">
        <v>949</v>
      </c>
    </row>
    <row r="392" spans="6:8" ht="18" customHeight="1" x14ac:dyDescent="0.3">
      <c r="G392" s="12" t="s">
        <v>950</v>
      </c>
    </row>
    <row r="393" spans="6:8" ht="18" customHeight="1" x14ac:dyDescent="0.3">
      <c r="G393" s="13" t="s">
        <v>951</v>
      </c>
    </row>
    <row r="394" spans="6:8" ht="18" customHeight="1" x14ac:dyDescent="0.3">
      <c r="G394" s="13" t="s">
        <v>952</v>
      </c>
    </row>
    <row r="395" spans="6:8" ht="18" customHeight="1" x14ac:dyDescent="0.3">
      <c r="G395" s="13" t="s">
        <v>954</v>
      </c>
    </row>
    <row r="397" spans="6:8" ht="18" customHeight="1" x14ac:dyDescent="0.3">
      <c r="F397" s="9" t="s">
        <v>957</v>
      </c>
      <c r="G397" s="9"/>
      <c r="H397" s="9"/>
    </row>
    <row r="398" spans="6:8" ht="18" customHeight="1" x14ac:dyDescent="0.3">
      <c r="F398" s="35"/>
      <c r="G398" s="35" t="s">
        <v>959</v>
      </c>
      <c r="H398" s="35"/>
    </row>
    <row r="399" spans="6:8" ht="18" customHeight="1" x14ac:dyDescent="0.3">
      <c r="G399" s="13" t="s">
        <v>958</v>
      </c>
    </row>
    <row r="401" spans="7:8" ht="18" customHeight="1" x14ac:dyDescent="0.3">
      <c r="G401" s="11" t="s">
        <v>336</v>
      </c>
    </row>
    <row r="402" spans="7:8" ht="18" customHeight="1" x14ac:dyDescent="0.3">
      <c r="G402" s="13" t="s">
        <v>960</v>
      </c>
    </row>
    <row r="403" spans="7:8" ht="18" customHeight="1" x14ac:dyDescent="0.3">
      <c r="G403" s="11" t="s">
        <v>196</v>
      </c>
    </row>
    <row r="404" spans="7:8" ht="18" customHeight="1" x14ac:dyDescent="0.3">
      <c r="G404" s="11" t="s">
        <v>942</v>
      </c>
    </row>
    <row r="405" spans="7:8" ht="18" customHeight="1" x14ac:dyDescent="0.3">
      <c r="G405" s="13" t="s">
        <v>197</v>
      </c>
    </row>
    <row r="406" spans="7:8" ht="18" customHeight="1" x14ac:dyDescent="0.3">
      <c r="G406" s="12" t="s">
        <v>888</v>
      </c>
    </row>
    <row r="407" spans="7:8" ht="18" customHeight="1" x14ac:dyDescent="0.3">
      <c r="G407" s="12" t="s">
        <v>961</v>
      </c>
    </row>
    <row r="408" spans="7:8" ht="18" customHeight="1" x14ac:dyDescent="0.3">
      <c r="G408" s="12" t="s">
        <v>962</v>
      </c>
    </row>
    <row r="409" spans="7:8" ht="18" customHeight="1" x14ac:dyDescent="0.3">
      <c r="G409" s="12" t="s">
        <v>963</v>
      </c>
    </row>
    <row r="410" spans="7:8" ht="18" customHeight="1" x14ac:dyDescent="0.3">
      <c r="G410" s="12" t="s">
        <v>964</v>
      </c>
    </row>
    <row r="412" spans="7:8" ht="18" customHeight="1" x14ac:dyDescent="0.3">
      <c r="G412" t="s">
        <v>965</v>
      </c>
    </row>
    <row r="413" spans="7:8" ht="18" customHeight="1" x14ac:dyDescent="0.3">
      <c r="G413" t="s">
        <v>966</v>
      </c>
    </row>
    <row r="414" spans="7:8" ht="18" customHeight="1" x14ac:dyDescent="0.3">
      <c r="G414" t="s">
        <v>967</v>
      </c>
    </row>
    <row r="415" spans="7:8" ht="18" customHeight="1" x14ac:dyDescent="0.3">
      <c r="G415" t="s">
        <v>968</v>
      </c>
    </row>
    <row r="416" spans="7:8" ht="18" customHeight="1" x14ac:dyDescent="0.3">
      <c r="G416" t="s">
        <v>620</v>
      </c>
      <c r="H416" t="s">
        <v>969</v>
      </c>
    </row>
    <row r="417" spans="7:7" ht="18" customHeight="1" x14ac:dyDescent="0.3">
      <c r="G417" s="32" t="s">
        <v>984</v>
      </c>
    </row>
    <row r="418" spans="7:7" ht="18" customHeight="1" x14ac:dyDescent="0.3">
      <c r="G418" s="32" t="s">
        <v>985</v>
      </c>
    </row>
    <row r="419" spans="7:7" ht="18" customHeight="1" x14ac:dyDescent="0.3">
      <c r="G419" t="s">
        <v>612</v>
      </c>
    </row>
    <row r="421" spans="7:7" ht="18" customHeight="1" x14ac:dyDescent="0.3">
      <c r="G421" s="32" t="s">
        <v>986</v>
      </c>
    </row>
    <row r="422" spans="7:7" ht="18" customHeight="1" x14ac:dyDescent="0.3">
      <c r="G422" t="s">
        <v>970</v>
      </c>
    </row>
    <row r="423" spans="7:7" ht="18" customHeight="1" x14ac:dyDescent="0.3">
      <c r="G423" t="s">
        <v>971</v>
      </c>
    </row>
    <row r="424" spans="7:7" ht="18" customHeight="1" x14ac:dyDescent="0.3">
      <c r="G424" t="s">
        <v>972</v>
      </c>
    </row>
    <row r="425" spans="7:7" ht="18" customHeight="1" x14ac:dyDescent="0.3">
      <c r="G425" t="s">
        <v>973</v>
      </c>
    </row>
    <row r="426" spans="7:7" ht="18" customHeight="1" x14ac:dyDescent="0.3">
      <c r="G426" t="s">
        <v>974</v>
      </c>
    </row>
    <row r="428" spans="7:7" ht="18" customHeight="1" x14ac:dyDescent="0.3">
      <c r="G428" t="s">
        <v>975</v>
      </c>
    </row>
    <row r="429" spans="7:7" ht="18" customHeight="1" x14ac:dyDescent="0.3">
      <c r="G429" t="s">
        <v>976</v>
      </c>
    </row>
    <row r="431" spans="7:7" ht="18" customHeight="1" x14ac:dyDescent="0.3">
      <c r="G431" s="12" t="s">
        <v>965</v>
      </c>
    </row>
    <row r="432" spans="7:7" ht="18" customHeight="1" x14ac:dyDescent="0.3">
      <c r="G432" s="12" t="s">
        <v>966</v>
      </c>
    </row>
    <row r="433" spans="7:8" ht="18" customHeight="1" x14ac:dyDescent="0.3">
      <c r="G433" s="12" t="s">
        <v>967</v>
      </c>
    </row>
    <row r="434" spans="7:8" ht="18" customHeight="1" x14ac:dyDescent="0.3">
      <c r="G434" s="12" t="s">
        <v>968</v>
      </c>
    </row>
    <row r="435" spans="7:8" ht="18" customHeight="1" x14ac:dyDescent="0.3">
      <c r="G435" s="12" t="s">
        <v>987</v>
      </c>
    </row>
    <row r="436" spans="7:8" ht="18" customHeight="1" x14ac:dyDescent="0.3">
      <c r="G436" s="12" t="s">
        <v>983</v>
      </c>
    </row>
    <row r="437" spans="7:8" ht="18" customHeight="1" x14ac:dyDescent="0.3">
      <c r="G437" s="12" t="s">
        <v>611</v>
      </c>
      <c r="H437" t="s">
        <v>979</v>
      </c>
    </row>
    <row r="438" spans="7:8" ht="18" customHeight="1" x14ac:dyDescent="0.3">
      <c r="G438" s="12" t="s">
        <v>612</v>
      </c>
      <c r="H438" t="s">
        <v>980</v>
      </c>
    </row>
    <row r="439" spans="7:8" ht="18" customHeight="1" x14ac:dyDescent="0.3">
      <c r="G439" s="12" t="s">
        <v>988</v>
      </c>
    </row>
    <row r="440" spans="7:8" ht="18" customHeight="1" x14ac:dyDescent="0.3">
      <c r="G440" s="12" t="s">
        <v>970</v>
      </c>
    </row>
    <row r="441" spans="7:8" ht="18" customHeight="1" x14ac:dyDescent="0.3">
      <c r="G441" s="12" t="s">
        <v>971</v>
      </c>
    </row>
    <row r="442" spans="7:8" ht="18" customHeight="1" x14ac:dyDescent="0.3">
      <c r="G442" s="12" t="s">
        <v>972</v>
      </c>
    </row>
    <row r="443" spans="7:8" ht="18" customHeight="1" x14ac:dyDescent="0.3">
      <c r="G443" s="12" t="s">
        <v>973</v>
      </c>
    </row>
    <row r="444" spans="7:8" ht="18" customHeight="1" x14ac:dyDescent="0.3">
      <c r="G444" s="12" t="s">
        <v>974</v>
      </c>
    </row>
    <row r="445" spans="7:8" ht="18" customHeight="1" x14ac:dyDescent="0.3">
      <c r="G445" s="12" t="s">
        <v>975</v>
      </c>
    </row>
    <row r="446" spans="7:8" ht="18" customHeight="1" x14ac:dyDescent="0.3">
      <c r="G446" s="12" t="s">
        <v>976</v>
      </c>
    </row>
    <row r="447" spans="7:8" ht="18" customHeight="1" x14ac:dyDescent="0.3">
      <c r="G447" s="13" t="s">
        <v>977</v>
      </c>
    </row>
    <row r="448" spans="7:8" ht="18" customHeight="1" x14ac:dyDescent="0.3">
      <c r="G448" s="13" t="s">
        <v>978</v>
      </c>
    </row>
    <row r="449" spans="7:7" ht="18" customHeight="1" x14ac:dyDescent="0.3">
      <c r="G449" s="13" t="s">
        <v>989</v>
      </c>
    </row>
    <row r="450" spans="7:7" ht="18" customHeight="1" x14ac:dyDescent="0.3">
      <c r="G450" s="13" t="s">
        <v>990</v>
      </c>
    </row>
    <row r="451" spans="7:7" ht="18" customHeight="1" x14ac:dyDescent="0.3">
      <c r="G451" s="11" t="s">
        <v>991</v>
      </c>
    </row>
    <row r="452" spans="7:7" ht="18" customHeight="1" x14ac:dyDescent="0.3">
      <c r="G452" s="13" t="s">
        <v>844</v>
      </c>
    </row>
    <row r="453" spans="7:7" ht="18" customHeight="1" x14ac:dyDescent="0.3">
      <c r="G453" s="13" t="s">
        <v>996</v>
      </c>
    </row>
    <row r="454" spans="7:7" ht="18" customHeight="1" x14ac:dyDescent="0.3">
      <c r="G454" s="13" t="s">
        <v>997</v>
      </c>
    </row>
    <row r="455" spans="7:7" ht="18" customHeight="1" x14ac:dyDescent="0.3">
      <c r="G455" s="11" t="s">
        <v>813</v>
      </c>
    </row>
    <row r="456" spans="7:7" ht="18" customHeight="1" x14ac:dyDescent="0.3">
      <c r="G456" s="11" t="s">
        <v>593</v>
      </c>
    </row>
    <row r="457" spans="7:7" ht="18" customHeight="1" x14ac:dyDescent="0.3">
      <c r="G457" s="13" t="s">
        <v>197</v>
      </c>
    </row>
    <row r="458" spans="7:7" ht="18" customHeight="1" x14ac:dyDescent="0.3">
      <c r="G458" s="13" t="s">
        <v>981</v>
      </c>
    </row>
    <row r="459" spans="7:7" ht="18" customHeight="1" x14ac:dyDescent="0.3">
      <c r="G459" s="12" t="s">
        <v>982</v>
      </c>
    </row>
    <row r="460" spans="7:7" ht="18" customHeight="1" x14ac:dyDescent="0.3">
      <c r="G460" s="13" t="s">
        <v>992</v>
      </c>
    </row>
    <row r="461" spans="7:7" ht="18" customHeight="1" x14ac:dyDescent="0.3">
      <c r="G461" s="13" t="s">
        <v>993</v>
      </c>
    </row>
    <row r="462" spans="7:7" ht="18" customHeight="1" x14ac:dyDescent="0.3">
      <c r="G462" s="13" t="s">
        <v>994</v>
      </c>
    </row>
    <row r="463" spans="7:7" ht="18" customHeight="1" x14ac:dyDescent="0.3">
      <c r="G463" s="13" t="s">
        <v>995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D00-000000000000}"/>
    <hyperlink ref="A6" location="목차!A1" display="목차!A1" xr:uid="{00000000-0004-0000-1D00-000001000000}"/>
    <hyperlink ref="G6" r:id="rId1" xr:uid="{00000000-0004-0000-1D00-000002000000}"/>
    <hyperlink ref="A34" location="temp!A1" display="^" xr:uid="{00000000-0004-0000-1D00-000003000000}"/>
    <hyperlink ref="G5" r:id="rId2" xr:uid="{00000000-0004-0000-1D00-000004000000}"/>
    <hyperlink ref="G2" r:id="rId3" xr:uid="{00000000-0004-0000-1D00-000005000000}"/>
    <hyperlink ref="G3" r:id="rId4" xr:uid="{00000000-0004-0000-1D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W1064"/>
  <sheetViews>
    <sheetView showGridLines="0" topLeftCell="A1054" zoomScale="160" zoomScaleNormal="160" workbookViewId="0">
      <selection activeCell="D1067" sqref="D1067"/>
    </sheetView>
  </sheetViews>
  <sheetFormatPr defaultColWidth="5.625" defaultRowHeight="18" customHeight="1" x14ac:dyDescent="0.3"/>
  <cols>
    <col min="1" max="1" width="4.625" customWidth="1"/>
    <col min="13" max="13" width="10.25" bestFit="1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/>
      <c r="C4" s="147"/>
      <c r="D4" s="147"/>
      <c r="E4" s="147"/>
      <c r="F4" s="147"/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8" spans="1:7" ht="18" customHeight="1" x14ac:dyDescent="0.3">
      <c r="B8" s="12" t="s">
        <v>227</v>
      </c>
    </row>
    <row r="9" spans="1:7" ht="18" customHeight="1" x14ac:dyDescent="0.3">
      <c r="B9" s="22" t="s">
        <v>228</v>
      </c>
    </row>
    <row r="10" spans="1:7" ht="18" customHeight="1" x14ac:dyDescent="0.3">
      <c r="B10" s="22" t="s">
        <v>229</v>
      </c>
    </row>
    <row r="21" spans="2:2" ht="18" customHeight="1" x14ac:dyDescent="0.3">
      <c r="B21" s="12" t="s">
        <v>230</v>
      </c>
    </row>
    <row r="22" spans="2:2" ht="18" customHeight="1" x14ac:dyDescent="0.3">
      <c r="B22" s="12" t="s">
        <v>231</v>
      </c>
    </row>
    <row r="23" spans="2:2" ht="18" customHeight="1" x14ac:dyDescent="0.3">
      <c r="B23" s="13" t="s">
        <v>232</v>
      </c>
    </row>
    <row r="24" spans="2:2" ht="18" customHeight="1" x14ac:dyDescent="0.3">
      <c r="B24" s="11" t="s">
        <v>233</v>
      </c>
    </row>
    <row r="25" spans="2:2" ht="18" customHeight="1" x14ac:dyDescent="0.3">
      <c r="B25" s="18" t="s">
        <v>234</v>
      </c>
    </row>
    <row r="26" spans="2:2" ht="18" customHeight="1" x14ac:dyDescent="0.3">
      <c r="B26" s="18" t="s">
        <v>235</v>
      </c>
    </row>
    <row r="27" spans="2:2" ht="18" customHeight="1" x14ac:dyDescent="0.3">
      <c r="B27" s="18" t="s">
        <v>236</v>
      </c>
    </row>
    <row r="28" spans="2:2" ht="18" customHeight="1" x14ac:dyDescent="0.3">
      <c r="B28" s="18" t="s">
        <v>237</v>
      </c>
    </row>
    <row r="29" spans="2:2" ht="18" customHeight="1" x14ac:dyDescent="0.3">
      <c r="B29" s="18" t="s">
        <v>238</v>
      </c>
    </row>
    <row r="30" spans="2:2" ht="18" customHeight="1" x14ac:dyDescent="0.3">
      <c r="B30" s="18" t="s">
        <v>239</v>
      </c>
    </row>
    <row r="31" spans="2:2" ht="18" customHeight="1" x14ac:dyDescent="0.3">
      <c r="B31" s="18" t="s">
        <v>240</v>
      </c>
    </row>
    <row r="32" spans="2:2" ht="18" customHeight="1" x14ac:dyDescent="0.3">
      <c r="B32" s="18" t="s">
        <v>241</v>
      </c>
    </row>
    <row r="33" spans="1:9" ht="18" customHeight="1" x14ac:dyDescent="0.3">
      <c r="B33" s="18" t="s">
        <v>242</v>
      </c>
    </row>
    <row r="34" spans="1:9" ht="18" customHeight="1" x14ac:dyDescent="0.3">
      <c r="A34" s="5" t="s">
        <v>6</v>
      </c>
      <c r="B34" s="18" t="s">
        <v>243</v>
      </c>
    </row>
    <row r="35" spans="1:9" ht="18" customHeight="1" x14ac:dyDescent="0.3">
      <c r="B35" s="18" t="s">
        <v>244</v>
      </c>
    </row>
    <row r="36" spans="1:9" ht="18" customHeight="1" x14ac:dyDescent="0.3">
      <c r="B36" s="18" t="s">
        <v>245</v>
      </c>
    </row>
    <row r="37" spans="1:9" ht="18" customHeight="1" x14ac:dyDescent="0.3">
      <c r="B37" s="18" t="s">
        <v>246</v>
      </c>
    </row>
    <row r="38" spans="1:9" ht="18" customHeight="1" x14ac:dyDescent="0.3">
      <c r="B38" s="18" t="s">
        <v>247</v>
      </c>
    </row>
    <row r="39" spans="1:9" ht="18" customHeight="1" x14ac:dyDescent="0.3">
      <c r="B39" s="18" t="s">
        <v>248</v>
      </c>
    </row>
    <row r="40" spans="1:9" ht="18" customHeight="1" x14ac:dyDescent="0.3">
      <c r="B40" s="18" t="s">
        <v>249</v>
      </c>
    </row>
    <row r="41" spans="1:9" ht="18" customHeight="1" x14ac:dyDescent="0.3">
      <c r="B41" s="18" t="s">
        <v>250</v>
      </c>
    </row>
    <row r="44" spans="1:9" ht="18" customHeight="1" x14ac:dyDescent="0.3">
      <c r="B44" s="24" t="s">
        <v>251</v>
      </c>
      <c r="C44" s="19"/>
      <c r="D44" s="19"/>
      <c r="E44" s="19"/>
      <c r="F44" s="19"/>
      <c r="G44" s="19"/>
      <c r="H44" s="19"/>
      <c r="I44" s="19"/>
    </row>
    <row r="46" spans="1:9" ht="18" customHeight="1" x14ac:dyDescent="0.3">
      <c r="C46" s="16" t="s">
        <v>176</v>
      </c>
      <c r="D46" t="s">
        <v>171</v>
      </c>
    </row>
    <row r="47" spans="1:9" ht="18" customHeight="1" x14ac:dyDescent="0.3">
      <c r="D47" t="s">
        <v>172</v>
      </c>
    </row>
    <row r="48" spans="1:9" ht="18" customHeight="1" x14ac:dyDescent="0.3">
      <c r="D48" t="s">
        <v>173</v>
      </c>
    </row>
    <row r="49" spans="3:16" ht="18" customHeight="1" x14ac:dyDescent="0.3">
      <c r="C49" s="16" t="s">
        <v>174</v>
      </c>
      <c r="D49" t="s">
        <v>175</v>
      </c>
    </row>
    <row r="50" spans="3:16" ht="18" customHeight="1" x14ac:dyDescent="0.3">
      <c r="C50" s="26" t="s">
        <v>252</v>
      </c>
      <c r="D50" s="26"/>
      <c r="E50" s="26"/>
      <c r="F50" s="26"/>
      <c r="G50" s="26"/>
      <c r="H50" s="26"/>
      <c r="I50" s="26"/>
    </row>
    <row r="52" spans="3:16" ht="18" customHeight="1" x14ac:dyDescent="0.3">
      <c r="E52" s="210" t="s">
        <v>177</v>
      </c>
      <c r="F52" s="211"/>
      <c r="G52" s="209" t="s">
        <v>178</v>
      </c>
      <c r="H52" s="209"/>
      <c r="I52" s="209"/>
      <c r="J52" s="209"/>
      <c r="K52" s="209"/>
      <c r="L52" s="209"/>
      <c r="M52" s="209"/>
      <c r="N52" s="209"/>
      <c r="O52" s="209"/>
    </row>
    <row r="53" spans="3:16" ht="18" customHeight="1" x14ac:dyDescent="0.3">
      <c r="E53" s="148" t="s">
        <v>253</v>
      </c>
      <c r="F53" s="148"/>
      <c r="G53" s="150" t="s">
        <v>255</v>
      </c>
      <c r="H53" s="150"/>
      <c r="I53" s="150"/>
      <c r="J53" s="150"/>
      <c r="K53" s="150"/>
      <c r="L53" s="150"/>
      <c r="M53" s="150"/>
      <c r="N53" s="150"/>
      <c r="O53" s="150"/>
      <c r="P53" t="s">
        <v>256</v>
      </c>
    </row>
    <row r="55" spans="3:16" ht="18" customHeight="1" x14ac:dyDescent="0.3">
      <c r="G55" t="s">
        <v>254</v>
      </c>
    </row>
    <row r="56" spans="3:16" ht="18" customHeight="1" x14ac:dyDescent="0.3">
      <c r="G56" t="s">
        <v>257</v>
      </c>
    </row>
    <row r="58" spans="3:16" ht="18" customHeight="1" x14ac:dyDescent="0.3">
      <c r="E58" s="12" t="s">
        <v>258</v>
      </c>
    </row>
    <row r="59" spans="3:16" ht="18" customHeight="1" x14ac:dyDescent="0.3">
      <c r="E59" s="12" t="s">
        <v>259</v>
      </c>
    </row>
    <row r="61" spans="3:16" ht="18" customHeight="1" x14ac:dyDescent="0.3">
      <c r="C61" s="11" t="s">
        <v>140</v>
      </c>
    </row>
    <row r="62" spans="3:16" ht="18" customHeight="1" x14ac:dyDescent="0.3">
      <c r="C62" s="11" t="s">
        <v>196</v>
      </c>
    </row>
    <row r="63" spans="3:16" ht="18" customHeight="1" x14ac:dyDescent="0.3">
      <c r="C63" s="29" t="s">
        <v>260</v>
      </c>
      <c r="D63" s="26"/>
      <c r="E63" s="26"/>
    </row>
    <row r="64" spans="3:16" ht="18" customHeight="1" x14ac:dyDescent="0.3">
      <c r="C64" s="13" t="s">
        <v>197</v>
      </c>
    </row>
    <row r="65" spans="3:15" ht="18" customHeight="1" x14ac:dyDescent="0.3">
      <c r="C65" s="13" t="s">
        <v>261</v>
      </c>
      <c r="N65" s="26"/>
      <c r="O65" s="26"/>
    </row>
    <row r="66" spans="3:15" ht="18" customHeight="1" x14ac:dyDescent="0.3">
      <c r="C66" s="12" t="s">
        <v>262</v>
      </c>
      <c r="N66" s="26"/>
      <c r="O66" s="26"/>
    </row>
    <row r="67" spans="3:15" ht="18" customHeight="1" x14ac:dyDescent="0.3">
      <c r="C67" s="13" t="s">
        <v>263</v>
      </c>
      <c r="N67" s="26"/>
      <c r="O67" s="26"/>
    </row>
    <row r="68" spans="3:15" ht="18" customHeight="1" x14ac:dyDescent="0.3">
      <c r="C68" s="13" t="s">
        <v>264</v>
      </c>
      <c r="N68" s="26"/>
      <c r="O68" s="26"/>
    </row>
    <row r="69" spans="3:15" ht="18" customHeight="1" x14ac:dyDescent="0.3">
      <c r="C69" s="13" t="s">
        <v>265</v>
      </c>
      <c r="N69" s="26"/>
      <c r="O69" s="26"/>
    </row>
    <row r="70" spans="3:15" ht="18" customHeight="1" x14ac:dyDescent="0.3">
      <c r="C70" s="13" t="s">
        <v>266</v>
      </c>
      <c r="N70" s="26"/>
      <c r="O70" s="26"/>
    </row>
    <row r="71" spans="3:15" ht="18" customHeight="1" x14ac:dyDescent="0.3">
      <c r="C71" s="13" t="s">
        <v>267</v>
      </c>
      <c r="N71" s="26"/>
      <c r="O71" s="26"/>
    </row>
    <row r="72" spans="3:15" ht="18" customHeight="1" x14ac:dyDescent="0.3">
      <c r="C72" s="13" t="s">
        <v>268</v>
      </c>
      <c r="N72" s="26"/>
      <c r="O72" s="26"/>
    </row>
    <row r="73" spans="3:15" ht="18" customHeight="1" x14ac:dyDescent="0.3">
      <c r="C73" s="13" t="s">
        <v>269</v>
      </c>
      <c r="N73" s="26"/>
      <c r="O73" s="26"/>
    </row>
    <row r="74" spans="3:15" ht="18" customHeight="1" x14ac:dyDescent="0.3">
      <c r="C74" s="13" t="s">
        <v>270</v>
      </c>
      <c r="N74" s="26"/>
      <c r="O74" s="26"/>
    </row>
    <row r="75" spans="3:15" ht="18" customHeight="1" x14ac:dyDescent="0.3">
      <c r="C75" s="13" t="s">
        <v>271</v>
      </c>
      <c r="N75" s="26"/>
      <c r="O75" s="26"/>
    </row>
    <row r="76" spans="3:15" ht="18" customHeight="1" x14ac:dyDescent="0.3">
      <c r="C76" s="13" t="s">
        <v>272</v>
      </c>
      <c r="N76" s="26"/>
      <c r="O76" s="26"/>
    </row>
    <row r="77" spans="3:15" ht="18" customHeight="1" x14ac:dyDescent="0.3">
      <c r="C77" s="13" t="s">
        <v>273</v>
      </c>
      <c r="N77" s="26"/>
      <c r="O77" s="26"/>
    </row>
    <row r="78" spans="3:15" ht="18" customHeight="1" x14ac:dyDescent="0.3">
      <c r="C78" s="13" t="s">
        <v>274</v>
      </c>
      <c r="N78" s="26"/>
      <c r="O78" s="26"/>
    </row>
    <row r="79" spans="3:15" ht="18" customHeight="1" x14ac:dyDescent="0.3">
      <c r="C79" s="13" t="s">
        <v>275</v>
      </c>
      <c r="N79" s="26"/>
      <c r="O79" s="26"/>
    </row>
    <row r="80" spans="3:15" ht="18" customHeight="1" x14ac:dyDescent="0.3">
      <c r="C80" s="28" t="s">
        <v>276</v>
      </c>
    </row>
    <row r="82" spans="3:3" ht="18" customHeight="1" x14ac:dyDescent="0.3">
      <c r="C82" s="12" t="s">
        <v>277</v>
      </c>
    </row>
    <row r="83" spans="3:3" ht="18" customHeight="1" x14ac:dyDescent="0.3">
      <c r="C83" s="11" t="s">
        <v>140</v>
      </c>
    </row>
    <row r="84" spans="3:3" ht="18" customHeight="1" x14ac:dyDescent="0.3">
      <c r="C84" s="11" t="s">
        <v>196</v>
      </c>
    </row>
    <row r="85" spans="3:3" ht="18" customHeight="1" x14ac:dyDescent="0.3">
      <c r="C85" s="11" t="s">
        <v>278</v>
      </c>
    </row>
    <row r="86" spans="3:3" ht="18" customHeight="1" x14ac:dyDescent="0.3">
      <c r="C86" s="13" t="s">
        <v>197</v>
      </c>
    </row>
    <row r="87" spans="3:3" ht="18" customHeight="1" x14ac:dyDescent="0.3">
      <c r="C87" s="13" t="s">
        <v>261</v>
      </c>
    </row>
    <row r="88" spans="3:3" ht="18" customHeight="1" x14ac:dyDescent="0.3">
      <c r="C88" s="12" t="s">
        <v>262</v>
      </c>
    </row>
    <row r="89" spans="3:3" ht="18" customHeight="1" x14ac:dyDescent="0.3">
      <c r="C89" s="13" t="s">
        <v>275</v>
      </c>
    </row>
    <row r="90" spans="3:3" ht="18" customHeight="1" x14ac:dyDescent="0.3">
      <c r="C90" s="13" t="s">
        <v>273</v>
      </c>
    </row>
    <row r="91" spans="3:3" ht="18" customHeight="1" x14ac:dyDescent="0.3">
      <c r="C91" s="13" t="s">
        <v>274</v>
      </c>
    </row>
    <row r="92" spans="3:3" ht="18" customHeight="1" x14ac:dyDescent="0.3">
      <c r="C92" s="13" t="s">
        <v>272</v>
      </c>
    </row>
    <row r="93" spans="3:3" ht="18" customHeight="1" x14ac:dyDescent="0.3">
      <c r="C93" s="13" t="s">
        <v>271</v>
      </c>
    </row>
    <row r="94" spans="3:3" ht="18" customHeight="1" x14ac:dyDescent="0.3">
      <c r="C94" s="13" t="s">
        <v>270</v>
      </c>
    </row>
    <row r="95" spans="3:3" ht="18" customHeight="1" x14ac:dyDescent="0.3">
      <c r="C95" s="13" t="s">
        <v>269</v>
      </c>
    </row>
    <row r="96" spans="3:3" ht="18" customHeight="1" x14ac:dyDescent="0.3">
      <c r="C96" s="13" t="s">
        <v>268</v>
      </c>
    </row>
    <row r="97" spans="3:19" ht="18" customHeight="1" x14ac:dyDescent="0.3">
      <c r="C97" s="13" t="s">
        <v>267</v>
      </c>
    </row>
    <row r="98" spans="3:19" ht="18" customHeight="1" x14ac:dyDescent="0.3">
      <c r="C98" s="13" t="s">
        <v>265</v>
      </c>
    </row>
    <row r="99" spans="3:19" ht="18" customHeight="1" x14ac:dyDescent="0.3">
      <c r="C99" s="13" t="s">
        <v>266</v>
      </c>
    </row>
    <row r="100" spans="3:19" ht="18" customHeight="1" x14ac:dyDescent="0.3">
      <c r="C100" s="13" t="s">
        <v>264</v>
      </c>
    </row>
    <row r="101" spans="3:19" ht="18" customHeight="1" x14ac:dyDescent="0.3">
      <c r="C101" s="13" t="s">
        <v>263</v>
      </c>
    </row>
    <row r="102" spans="3:19" ht="18" customHeight="1" x14ac:dyDescent="0.3">
      <c r="C102" s="28" t="s">
        <v>276</v>
      </c>
    </row>
    <row r="104" spans="3:19" ht="18" customHeight="1" x14ac:dyDescent="0.3">
      <c r="C104" s="30" t="s">
        <v>279</v>
      </c>
      <c r="D104" s="9"/>
      <c r="E104" s="9"/>
      <c r="F104" s="9"/>
      <c r="G104" s="9"/>
      <c r="H104" s="9"/>
      <c r="I104" s="9"/>
      <c r="J104" s="9"/>
    </row>
    <row r="105" spans="3:19" ht="18" customHeight="1" x14ac:dyDescent="0.3">
      <c r="D105" t="s">
        <v>280</v>
      </c>
    </row>
    <row r="107" spans="3:19" ht="18" customHeight="1" x14ac:dyDescent="0.3">
      <c r="D107" s="11" t="s">
        <v>140</v>
      </c>
    </row>
    <row r="108" spans="3:19" ht="18" customHeight="1" x14ac:dyDescent="0.3">
      <c r="D108" s="11" t="s">
        <v>196</v>
      </c>
    </row>
    <row r="109" spans="3:19" ht="18" customHeight="1" x14ac:dyDescent="0.3">
      <c r="D109" s="31" t="s">
        <v>281</v>
      </c>
      <c r="E109" s="25"/>
      <c r="F109" s="25"/>
      <c r="G109" s="25"/>
      <c r="H109" s="25"/>
    </row>
    <row r="110" spans="3:19" ht="18" customHeight="1" x14ac:dyDescent="0.3">
      <c r="D110" s="13" t="s">
        <v>197</v>
      </c>
    </row>
    <row r="111" spans="3:19" ht="18" customHeight="1" x14ac:dyDescent="0.3">
      <c r="D111" s="13" t="s">
        <v>261</v>
      </c>
    </row>
    <row r="112" spans="3:19" ht="18" customHeight="1" x14ac:dyDescent="0.3">
      <c r="D112" s="12" t="s">
        <v>262</v>
      </c>
      <c r="O112" s="15"/>
      <c r="P112" s="15"/>
      <c r="S112" s="25"/>
    </row>
    <row r="113" spans="4:19" ht="18" customHeight="1" x14ac:dyDescent="0.3">
      <c r="D113" s="13" t="s">
        <v>275</v>
      </c>
      <c r="O113" s="15"/>
      <c r="P113" s="15"/>
      <c r="S113" s="25"/>
    </row>
    <row r="114" spans="4:19" ht="18" customHeight="1" x14ac:dyDescent="0.3">
      <c r="D114" s="13" t="s">
        <v>270</v>
      </c>
      <c r="O114" s="15"/>
      <c r="P114" s="15"/>
      <c r="S114" s="25"/>
    </row>
    <row r="115" spans="4:19" ht="18" customHeight="1" x14ac:dyDescent="0.3">
      <c r="D115" s="13" t="s">
        <v>267</v>
      </c>
      <c r="O115" s="15"/>
      <c r="P115" s="15"/>
      <c r="S115" s="25"/>
    </row>
    <row r="116" spans="4:19" ht="18" customHeight="1" x14ac:dyDescent="0.3">
      <c r="D116" s="13" t="s">
        <v>274</v>
      </c>
    </row>
    <row r="117" spans="4:19" ht="18" customHeight="1" x14ac:dyDescent="0.3">
      <c r="D117" s="13" t="s">
        <v>273</v>
      </c>
    </row>
    <row r="118" spans="4:19" ht="18" customHeight="1" x14ac:dyDescent="0.3">
      <c r="D118" s="13" t="s">
        <v>272</v>
      </c>
    </row>
    <row r="119" spans="4:19" ht="18" customHeight="1" x14ac:dyDescent="0.3">
      <c r="D119" s="13" t="s">
        <v>263</v>
      </c>
    </row>
    <row r="120" spans="4:19" ht="18" customHeight="1" x14ac:dyDescent="0.3">
      <c r="D120" s="13" t="s">
        <v>271</v>
      </c>
      <c r="O120" s="15"/>
      <c r="P120" s="15"/>
      <c r="S120" s="25"/>
    </row>
    <row r="121" spans="4:19" ht="18" customHeight="1" x14ac:dyDescent="0.3">
      <c r="D121" s="13" t="s">
        <v>269</v>
      </c>
      <c r="O121" s="15"/>
      <c r="P121" s="15"/>
      <c r="S121" s="25"/>
    </row>
    <row r="122" spans="4:19" ht="18" customHeight="1" x14ac:dyDescent="0.3">
      <c r="D122" s="13" t="s">
        <v>268</v>
      </c>
      <c r="O122" s="15"/>
      <c r="P122" s="15"/>
      <c r="S122" s="25"/>
    </row>
    <row r="123" spans="4:19" ht="18" customHeight="1" x14ac:dyDescent="0.3">
      <c r="D123" s="13" t="s">
        <v>265</v>
      </c>
      <c r="O123" s="15"/>
      <c r="P123" s="15"/>
      <c r="S123" s="25"/>
    </row>
    <row r="124" spans="4:19" ht="18" customHeight="1" x14ac:dyDescent="0.3">
      <c r="D124" s="13" t="s">
        <v>266</v>
      </c>
      <c r="O124" s="15"/>
      <c r="P124" s="15"/>
      <c r="S124" s="25"/>
    </row>
    <row r="125" spans="4:19" ht="18" customHeight="1" x14ac:dyDescent="0.3">
      <c r="D125" s="13" t="s">
        <v>264</v>
      </c>
      <c r="O125" s="15"/>
      <c r="P125" s="15"/>
      <c r="S125" s="25"/>
    </row>
    <row r="126" spans="4:19" ht="18" customHeight="1" x14ac:dyDescent="0.3">
      <c r="D126" s="28" t="s">
        <v>276</v>
      </c>
    </row>
    <row r="128" spans="4:19" ht="18" customHeight="1" x14ac:dyDescent="0.3">
      <c r="D128" s="30" t="s">
        <v>282</v>
      </c>
      <c r="E128" s="9"/>
    </row>
    <row r="129" spans="4:5" ht="18" customHeight="1" x14ac:dyDescent="0.3">
      <c r="E129" s="11" t="s">
        <v>283</v>
      </c>
    </row>
    <row r="130" spans="4:5" ht="18" customHeight="1" x14ac:dyDescent="0.3">
      <c r="E130" s="11" t="s">
        <v>196</v>
      </c>
    </row>
    <row r="131" spans="4:5" ht="18" customHeight="1" x14ac:dyDescent="0.3">
      <c r="E131" s="13" t="s">
        <v>197</v>
      </c>
    </row>
    <row r="132" spans="4:5" ht="18" customHeight="1" x14ac:dyDescent="0.3">
      <c r="E132" s="13" t="s">
        <v>284</v>
      </c>
    </row>
    <row r="133" spans="4:5" ht="18" customHeight="1" x14ac:dyDescent="0.3">
      <c r="E133" s="12" t="s">
        <v>285</v>
      </c>
    </row>
    <row r="134" spans="4:5" ht="18" customHeight="1" x14ac:dyDescent="0.3">
      <c r="E134" s="13" t="s">
        <v>286</v>
      </c>
    </row>
    <row r="135" spans="4:5" ht="18" customHeight="1" x14ac:dyDescent="0.3">
      <c r="E135" s="13" t="s">
        <v>287</v>
      </c>
    </row>
    <row r="136" spans="4:5" ht="18" customHeight="1" x14ac:dyDescent="0.3">
      <c r="E136" s="13" t="s">
        <v>288</v>
      </c>
    </row>
    <row r="137" spans="4:5" ht="18" customHeight="1" x14ac:dyDescent="0.3">
      <c r="E137" s="13" t="s">
        <v>289</v>
      </c>
    </row>
    <row r="138" spans="4:5" ht="18" customHeight="1" x14ac:dyDescent="0.3">
      <c r="E138" s="13" t="s">
        <v>290</v>
      </c>
    </row>
    <row r="141" spans="4:5" ht="18" customHeight="1" x14ac:dyDescent="0.3">
      <c r="D141" s="30" t="s">
        <v>291</v>
      </c>
      <c r="E141" s="9"/>
    </row>
    <row r="143" spans="4:5" ht="18" customHeight="1" x14ac:dyDescent="0.3">
      <c r="E143" s="11" t="s">
        <v>292</v>
      </c>
    </row>
    <row r="144" spans="4:5" ht="18" customHeight="1" x14ac:dyDescent="0.3">
      <c r="E144" s="13" t="s">
        <v>293</v>
      </c>
    </row>
    <row r="145" spans="5:5" ht="18" customHeight="1" x14ac:dyDescent="0.3">
      <c r="E145" s="13" t="s">
        <v>294</v>
      </c>
    </row>
    <row r="146" spans="5:5" ht="18" customHeight="1" x14ac:dyDescent="0.3">
      <c r="E146" s="13" t="s">
        <v>295</v>
      </c>
    </row>
    <row r="147" spans="5:5" ht="18" customHeight="1" x14ac:dyDescent="0.3">
      <c r="E147" s="13" t="s">
        <v>296</v>
      </c>
    </row>
    <row r="148" spans="5:5" ht="18" customHeight="1" x14ac:dyDescent="0.3">
      <c r="E148" s="13" t="s">
        <v>297</v>
      </c>
    </row>
    <row r="149" spans="5:5" ht="18" customHeight="1" x14ac:dyDescent="0.3">
      <c r="E149" s="11" t="s">
        <v>196</v>
      </c>
    </row>
    <row r="150" spans="5:5" ht="18" customHeight="1" x14ac:dyDescent="0.3">
      <c r="E150" s="11" t="s">
        <v>298</v>
      </c>
    </row>
    <row r="151" spans="5:5" ht="18" customHeight="1" x14ac:dyDescent="0.3">
      <c r="E151" s="13" t="s">
        <v>197</v>
      </c>
    </row>
    <row r="152" spans="5:5" ht="18" customHeight="1" x14ac:dyDescent="0.3">
      <c r="E152" s="13" t="s">
        <v>299</v>
      </c>
    </row>
    <row r="153" spans="5:5" ht="18" customHeight="1" x14ac:dyDescent="0.3">
      <c r="E153" s="12" t="s">
        <v>300</v>
      </c>
    </row>
    <row r="154" spans="5:5" ht="18" customHeight="1" x14ac:dyDescent="0.3">
      <c r="E154" s="13" t="s">
        <v>301</v>
      </c>
    </row>
    <row r="155" spans="5:5" ht="18" customHeight="1" x14ac:dyDescent="0.3">
      <c r="E155" s="13" t="s">
        <v>302</v>
      </c>
    </row>
    <row r="156" spans="5:5" ht="18" customHeight="1" x14ac:dyDescent="0.3">
      <c r="E156" s="13" t="s">
        <v>303</v>
      </c>
    </row>
    <row r="157" spans="5:5" ht="18" customHeight="1" x14ac:dyDescent="0.3">
      <c r="E157" s="13" t="s">
        <v>304</v>
      </c>
    </row>
    <row r="158" spans="5:5" ht="18" customHeight="1" x14ac:dyDescent="0.3">
      <c r="E158" s="13" t="s">
        <v>305</v>
      </c>
    </row>
    <row r="159" spans="5:5" ht="18" customHeight="1" x14ac:dyDescent="0.3">
      <c r="E159" s="13" t="s">
        <v>306</v>
      </c>
    </row>
    <row r="160" spans="5:5" ht="18" customHeight="1" x14ac:dyDescent="0.3">
      <c r="E160" s="13" t="s">
        <v>307</v>
      </c>
    </row>
    <row r="161" spans="4:12" ht="18" customHeight="1" x14ac:dyDescent="0.3">
      <c r="E161" s="13" t="s">
        <v>308</v>
      </c>
    </row>
    <row r="162" spans="4:12" ht="18" customHeight="1" x14ac:dyDescent="0.3">
      <c r="E162" s="13" t="s">
        <v>309</v>
      </c>
    </row>
    <row r="163" spans="4:12" ht="18" customHeight="1" x14ac:dyDescent="0.3">
      <c r="E163" s="13" t="s">
        <v>310</v>
      </c>
    </row>
    <row r="164" spans="4:12" ht="18" customHeight="1" x14ac:dyDescent="0.3">
      <c r="E164" s="13" t="s">
        <v>311</v>
      </c>
    </row>
    <row r="165" spans="4:12" ht="18" customHeight="1" x14ac:dyDescent="0.3">
      <c r="E165" s="13" t="s">
        <v>312</v>
      </c>
    </row>
    <row r="166" spans="4:12" ht="18" customHeight="1" x14ac:dyDescent="0.3">
      <c r="E166" s="13" t="s">
        <v>313</v>
      </c>
    </row>
    <row r="167" spans="4:12" ht="18" customHeight="1" x14ac:dyDescent="0.3">
      <c r="E167" s="28" t="s">
        <v>276</v>
      </c>
    </row>
    <row r="169" spans="4:12" ht="18" customHeight="1" x14ac:dyDescent="0.3">
      <c r="D169" s="9" t="s">
        <v>314</v>
      </c>
      <c r="E169" s="9"/>
      <c r="F169" s="9"/>
      <c r="G169" s="9"/>
      <c r="H169" s="9"/>
    </row>
    <row r="170" spans="4:12" ht="18" customHeight="1" x14ac:dyDescent="0.3">
      <c r="E170" t="s">
        <v>315</v>
      </c>
    </row>
    <row r="171" spans="4:12" ht="18" customHeight="1" x14ac:dyDescent="0.3">
      <c r="E171" t="s">
        <v>316</v>
      </c>
    </row>
    <row r="173" spans="4:12" ht="18" customHeight="1" x14ac:dyDescent="0.3">
      <c r="E173" t="s">
        <v>317</v>
      </c>
    </row>
    <row r="174" spans="4:12" ht="18" customHeight="1" x14ac:dyDescent="0.3">
      <c r="F174" t="s">
        <v>318</v>
      </c>
      <c r="L174">
        <v>3</v>
      </c>
    </row>
    <row r="175" spans="4:12" ht="18" customHeight="1" x14ac:dyDescent="0.3">
      <c r="G175" t="s">
        <v>319</v>
      </c>
    </row>
    <row r="176" spans="4:12" ht="18" customHeight="1" x14ac:dyDescent="0.3">
      <c r="G176" t="s">
        <v>320</v>
      </c>
    </row>
    <row r="177" spans="5:20" ht="18" customHeight="1" x14ac:dyDescent="0.3">
      <c r="G177" t="s">
        <v>321</v>
      </c>
    </row>
    <row r="178" spans="5:20" ht="18" customHeight="1" x14ac:dyDescent="0.3">
      <c r="F178" t="s">
        <v>322</v>
      </c>
      <c r="L178">
        <v>1</v>
      </c>
    </row>
    <row r="179" spans="5:20" ht="18" customHeight="1" x14ac:dyDescent="0.3">
      <c r="F179" s="9" t="s">
        <v>323</v>
      </c>
      <c r="G179" s="9"/>
      <c r="H179" s="9"/>
      <c r="I179" s="9"/>
      <c r="J179" s="9"/>
      <c r="K179" s="9"/>
      <c r="L179" s="9">
        <v>2</v>
      </c>
      <c r="M179" s="9"/>
      <c r="N179" s="9"/>
      <c r="O179" s="9"/>
    </row>
    <row r="180" spans="5:20" ht="18" customHeight="1" x14ac:dyDescent="0.3">
      <c r="F180" s="26" t="s">
        <v>324</v>
      </c>
      <c r="G180" s="26"/>
      <c r="H180" s="26"/>
      <c r="I180" s="26"/>
      <c r="J180" s="26"/>
      <c r="K180" s="26"/>
      <c r="L180" s="26">
        <v>4</v>
      </c>
      <c r="M180" s="26"/>
      <c r="N180" s="26"/>
      <c r="O180" s="26"/>
    </row>
    <row r="182" spans="5:20" ht="18" customHeight="1" x14ac:dyDescent="0.3">
      <c r="E182" t="s">
        <v>325</v>
      </c>
    </row>
    <row r="184" spans="5:20" ht="18" customHeight="1" x14ac:dyDescent="0.3">
      <c r="E184" s="11" t="s">
        <v>140</v>
      </c>
    </row>
    <row r="185" spans="5:20" ht="18" customHeight="1" x14ac:dyDescent="0.3">
      <c r="E185" s="11" t="s">
        <v>196</v>
      </c>
    </row>
    <row r="186" spans="5:20" ht="18" customHeight="1" x14ac:dyDescent="0.3">
      <c r="E186" s="29" t="s">
        <v>328</v>
      </c>
      <c r="F186" s="26"/>
      <c r="G186" s="26"/>
      <c r="I186" t="s">
        <v>330</v>
      </c>
    </row>
    <row r="187" spans="5:20" ht="18" customHeight="1" x14ac:dyDescent="0.3">
      <c r="E187" s="13" t="s">
        <v>197</v>
      </c>
    </row>
    <row r="188" spans="5:20" ht="18" customHeight="1" x14ac:dyDescent="0.3">
      <c r="E188" s="13" t="s">
        <v>261</v>
      </c>
      <c r="S188" s="26"/>
      <c r="T188" s="26"/>
    </row>
    <row r="189" spans="5:20" ht="18" customHeight="1" x14ac:dyDescent="0.3">
      <c r="E189" s="12" t="s">
        <v>262</v>
      </c>
      <c r="S189" s="26"/>
      <c r="T189" s="26"/>
    </row>
    <row r="190" spans="5:20" ht="18" customHeight="1" x14ac:dyDescent="0.3">
      <c r="E190" s="13" t="s">
        <v>269</v>
      </c>
      <c r="S190" s="26"/>
      <c r="T190" s="26"/>
    </row>
    <row r="191" spans="5:20" ht="18" customHeight="1" x14ac:dyDescent="0.3">
      <c r="E191" s="13" t="s">
        <v>265</v>
      </c>
      <c r="S191" s="26"/>
      <c r="T191" s="26"/>
    </row>
    <row r="192" spans="5:20" ht="18" customHeight="1" x14ac:dyDescent="0.3">
      <c r="E192" s="13" t="s">
        <v>266</v>
      </c>
      <c r="S192" s="26"/>
      <c r="T192" s="26"/>
    </row>
    <row r="193" spans="5:20" ht="18" customHeight="1" x14ac:dyDescent="0.3">
      <c r="E193" s="13" t="s">
        <v>271</v>
      </c>
      <c r="S193" s="26"/>
      <c r="T193" s="26"/>
    </row>
    <row r="194" spans="5:20" ht="18" customHeight="1" x14ac:dyDescent="0.3">
      <c r="E194" s="13" t="s">
        <v>268</v>
      </c>
      <c r="S194" s="26"/>
      <c r="T194" s="26"/>
    </row>
    <row r="195" spans="5:20" ht="18" customHeight="1" x14ac:dyDescent="0.3">
      <c r="E195" s="13" t="s">
        <v>264</v>
      </c>
      <c r="S195" s="26"/>
      <c r="T195" s="26"/>
    </row>
    <row r="196" spans="5:20" ht="18" customHeight="1" x14ac:dyDescent="0.3">
      <c r="E196" s="28" t="s">
        <v>329</v>
      </c>
    </row>
    <row r="198" spans="5:20" ht="18" customHeight="1" x14ac:dyDescent="0.3">
      <c r="E198" s="11" t="s">
        <v>140</v>
      </c>
    </row>
    <row r="199" spans="5:20" ht="18" customHeight="1" x14ac:dyDescent="0.3">
      <c r="E199" s="11" t="s">
        <v>196</v>
      </c>
    </row>
    <row r="200" spans="5:20" ht="18" customHeight="1" x14ac:dyDescent="0.3">
      <c r="E200" s="11" t="s">
        <v>331</v>
      </c>
    </row>
    <row r="201" spans="5:20" ht="18" customHeight="1" x14ac:dyDescent="0.3">
      <c r="E201" s="13" t="s">
        <v>197</v>
      </c>
    </row>
    <row r="202" spans="5:20" ht="18" customHeight="1" x14ac:dyDescent="0.3">
      <c r="E202" s="13" t="s">
        <v>261</v>
      </c>
    </row>
    <row r="203" spans="5:20" ht="18" customHeight="1" x14ac:dyDescent="0.3">
      <c r="E203" s="12" t="s">
        <v>262</v>
      </c>
    </row>
    <row r="204" spans="5:20" ht="18" customHeight="1" x14ac:dyDescent="0.3">
      <c r="E204" s="13" t="s">
        <v>264</v>
      </c>
    </row>
    <row r="207" spans="5:20" ht="18" customHeight="1" x14ac:dyDescent="0.3">
      <c r="E207" s="32" t="s">
        <v>332</v>
      </c>
    </row>
    <row r="208" spans="5:20" ht="18" customHeight="1" x14ac:dyDescent="0.3">
      <c r="E208" s="32" t="s">
        <v>333</v>
      </c>
    </row>
    <row r="210" spans="5:5" ht="18" customHeight="1" x14ac:dyDescent="0.3">
      <c r="E210" s="11" t="s">
        <v>140</v>
      </c>
    </row>
    <row r="211" spans="5:5" ht="18" customHeight="1" x14ac:dyDescent="0.3">
      <c r="E211" s="11" t="s">
        <v>196</v>
      </c>
    </row>
    <row r="212" spans="5:5" ht="18" customHeight="1" x14ac:dyDescent="0.3">
      <c r="E212" s="11" t="s">
        <v>334</v>
      </c>
    </row>
    <row r="213" spans="5:5" ht="18" customHeight="1" x14ac:dyDescent="0.3">
      <c r="E213" s="13" t="s">
        <v>197</v>
      </c>
    </row>
    <row r="214" spans="5:5" ht="18" customHeight="1" x14ac:dyDescent="0.3">
      <c r="E214" s="13" t="s">
        <v>261</v>
      </c>
    </row>
    <row r="215" spans="5:5" ht="18" customHeight="1" x14ac:dyDescent="0.3">
      <c r="E215" s="12" t="s">
        <v>262</v>
      </c>
    </row>
    <row r="216" spans="5:5" ht="18" customHeight="1" x14ac:dyDescent="0.3">
      <c r="E216" s="13" t="s">
        <v>263</v>
      </c>
    </row>
    <row r="218" spans="5:5" ht="18" customHeight="1" x14ac:dyDescent="0.3">
      <c r="E218" s="33" t="s">
        <v>335</v>
      </c>
    </row>
    <row r="220" spans="5:5" ht="18" customHeight="1" x14ac:dyDescent="0.3">
      <c r="E220" s="11" t="s">
        <v>336</v>
      </c>
    </row>
    <row r="221" spans="5:5" ht="18" customHeight="1" x14ac:dyDescent="0.3">
      <c r="E221" s="13" t="s">
        <v>337</v>
      </c>
    </row>
    <row r="222" spans="5:5" ht="18" customHeight="1" x14ac:dyDescent="0.3">
      <c r="E222" s="11" t="s">
        <v>196</v>
      </c>
    </row>
    <row r="223" spans="5:5" ht="18" customHeight="1" x14ac:dyDescent="0.3">
      <c r="E223" s="11" t="s">
        <v>338</v>
      </c>
    </row>
    <row r="224" spans="5:5" ht="18" customHeight="1" x14ac:dyDescent="0.3">
      <c r="E224" s="13" t="s">
        <v>339</v>
      </c>
    </row>
    <row r="225" spans="4:13" ht="18" customHeight="1" x14ac:dyDescent="0.3">
      <c r="E225" s="12" t="s">
        <v>340</v>
      </c>
    </row>
    <row r="226" spans="4:13" ht="18" customHeight="1" x14ac:dyDescent="0.3">
      <c r="E226" s="13" t="s">
        <v>341</v>
      </c>
      <c r="M226" s="34">
        <v>29572</v>
      </c>
    </row>
    <row r="227" spans="4:13" ht="18" customHeight="1" x14ac:dyDescent="0.3">
      <c r="M227" s="34">
        <v>29572</v>
      </c>
    </row>
    <row r="228" spans="4:13" ht="18" customHeight="1" x14ac:dyDescent="0.3">
      <c r="E228" s="32" t="s">
        <v>342</v>
      </c>
    </row>
    <row r="229" spans="4:13" ht="18" customHeight="1" x14ac:dyDescent="0.3">
      <c r="E229" s="32" t="s">
        <v>343</v>
      </c>
    </row>
    <row r="231" spans="4:13" ht="18" customHeight="1" x14ac:dyDescent="0.3">
      <c r="D231" s="9" t="s">
        <v>344</v>
      </c>
      <c r="E231" s="9"/>
      <c r="F231" s="9"/>
      <c r="G231" s="9"/>
      <c r="H231" s="9"/>
      <c r="I231" s="9"/>
    </row>
    <row r="232" spans="4:13" ht="18" customHeight="1" x14ac:dyDescent="0.3">
      <c r="E232" s="32" t="s">
        <v>345</v>
      </c>
    </row>
    <row r="234" spans="4:13" ht="18" customHeight="1" x14ac:dyDescent="0.3">
      <c r="E234" s="12" t="s">
        <v>346</v>
      </c>
    </row>
    <row r="235" spans="4:13" ht="18" customHeight="1" x14ac:dyDescent="0.3">
      <c r="E235" s="12" t="s">
        <v>347</v>
      </c>
    </row>
    <row r="236" spans="4:13" ht="18" customHeight="1" x14ac:dyDescent="0.3">
      <c r="E236" s="12" t="s">
        <v>348</v>
      </c>
    </row>
    <row r="237" spans="4:13" ht="18" customHeight="1" x14ac:dyDescent="0.3">
      <c r="E237" s="13" t="s">
        <v>349</v>
      </c>
    </row>
    <row r="238" spans="4:13" ht="18" customHeight="1" x14ac:dyDescent="0.3">
      <c r="E238" s="13" t="s">
        <v>350</v>
      </c>
    </row>
    <row r="239" spans="4:13" ht="18" customHeight="1" x14ac:dyDescent="0.3">
      <c r="E239" s="11" t="s">
        <v>336</v>
      </c>
    </row>
    <row r="240" spans="4:13" ht="18" customHeight="1" x14ac:dyDescent="0.3">
      <c r="E240" s="13" t="s">
        <v>351</v>
      </c>
    </row>
    <row r="241" spans="5:5" ht="18" customHeight="1" x14ac:dyDescent="0.3">
      <c r="E241" s="11" t="s">
        <v>196</v>
      </c>
    </row>
    <row r="242" spans="5:5" ht="18" customHeight="1" x14ac:dyDescent="0.3">
      <c r="E242" s="11" t="s">
        <v>352</v>
      </c>
    </row>
    <row r="243" spans="5:5" ht="18" customHeight="1" x14ac:dyDescent="0.3">
      <c r="E243" s="13" t="s">
        <v>197</v>
      </c>
    </row>
    <row r="244" spans="5:5" ht="18" customHeight="1" x14ac:dyDescent="0.3">
      <c r="E244" s="13" t="s">
        <v>353</v>
      </c>
    </row>
    <row r="245" spans="5:5" ht="18" customHeight="1" x14ac:dyDescent="0.3">
      <c r="E245" s="12" t="s">
        <v>354</v>
      </c>
    </row>
    <row r="246" spans="5:5" ht="18" customHeight="1" x14ac:dyDescent="0.3">
      <c r="E246" s="13" t="s">
        <v>355</v>
      </c>
    </row>
    <row r="247" spans="5:5" ht="18" customHeight="1" x14ac:dyDescent="0.3">
      <c r="E247" s="13" t="s">
        <v>356</v>
      </c>
    </row>
    <row r="248" spans="5:5" ht="18" customHeight="1" x14ac:dyDescent="0.3">
      <c r="E248" s="13" t="s">
        <v>357</v>
      </c>
    </row>
    <row r="249" spans="5:5" ht="18" customHeight="1" x14ac:dyDescent="0.3">
      <c r="E249" s="11" t="s">
        <v>336</v>
      </c>
    </row>
    <row r="250" spans="5:5" ht="18" customHeight="1" x14ac:dyDescent="0.3">
      <c r="E250" s="13" t="s">
        <v>358</v>
      </c>
    </row>
    <row r="251" spans="5:5" ht="18" customHeight="1" x14ac:dyDescent="0.3">
      <c r="E251" s="13" t="s">
        <v>359</v>
      </c>
    </row>
    <row r="252" spans="5:5" ht="18" customHeight="1" x14ac:dyDescent="0.3">
      <c r="E252" s="11" t="s">
        <v>196</v>
      </c>
    </row>
    <row r="253" spans="5:5" ht="18" customHeight="1" x14ac:dyDescent="0.3">
      <c r="E253" s="11" t="s">
        <v>352</v>
      </c>
    </row>
    <row r="254" spans="5:5" ht="18" customHeight="1" x14ac:dyDescent="0.3">
      <c r="E254" s="13" t="s">
        <v>197</v>
      </c>
    </row>
    <row r="255" spans="5:5" ht="18" customHeight="1" x14ac:dyDescent="0.3">
      <c r="E255" s="13" t="s">
        <v>360</v>
      </c>
    </row>
    <row r="256" spans="5:5" ht="18" customHeight="1" x14ac:dyDescent="0.3">
      <c r="E256" s="12" t="s">
        <v>361</v>
      </c>
    </row>
    <row r="257" spans="5:5" ht="18" customHeight="1" x14ac:dyDescent="0.3">
      <c r="E257" s="13" t="s">
        <v>362</v>
      </c>
    </row>
    <row r="258" spans="5:5" ht="18" customHeight="1" x14ac:dyDescent="0.3">
      <c r="E258" s="13" t="s">
        <v>363</v>
      </c>
    </row>
    <row r="259" spans="5:5" ht="18" customHeight="1" x14ac:dyDescent="0.3">
      <c r="E259" s="13" t="s">
        <v>364</v>
      </c>
    </row>
    <row r="260" spans="5:5" ht="18" customHeight="1" x14ac:dyDescent="0.3">
      <c r="E260" s="12" t="s">
        <v>365</v>
      </c>
    </row>
    <row r="261" spans="5:5" ht="18" customHeight="1" x14ac:dyDescent="0.3">
      <c r="E261" s="11" t="s">
        <v>336</v>
      </c>
    </row>
    <row r="262" spans="5:5" ht="18" customHeight="1" x14ac:dyDescent="0.3">
      <c r="E262" s="13" t="s">
        <v>358</v>
      </c>
    </row>
    <row r="263" spans="5:5" ht="18" customHeight="1" x14ac:dyDescent="0.3">
      <c r="E263" s="13" t="s">
        <v>366</v>
      </c>
    </row>
    <row r="264" spans="5:5" ht="18" customHeight="1" x14ac:dyDescent="0.3">
      <c r="E264" s="11" t="s">
        <v>196</v>
      </c>
    </row>
    <row r="265" spans="5:5" ht="18" customHeight="1" x14ac:dyDescent="0.3">
      <c r="E265" s="11" t="s">
        <v>352</v>
      </c>
    </row>
    <row r="266" spans="5:5" ht="18" customHeight="1" x14ac:dyDescent="0.3">
      <c r="E266" s="13" t="s">
        <v>197</v>
      </c>
    </row>
    <row r="267" spans="5:5" ht="18" customHeight="1" x14ac:dyDescent="0.3">
      <c r="E267" s="13" t="s">
        <v>367</v>
      </c>
    </row>
    <row r="268" spans="5:5" ht="18" customHeight="1" x14ac:dyDescent="0.3">
      <c r="E268" s="12" t="s">
        <v>361</v>
      </c>
    </row>
    <row r="269" spans="5:5" ht="18" customHeight="1" x14ac:dyDescent="0.3">
      <c r="E269" s="13" t="s">
        <v>368</v>
      </c>
    </row>
    <row r="270" spans="5:5" ht="18" customHeight="1" x14ac:dyDescent="0.3">
      <c r="E270" s="13" t="s">
        <v>369</v>
      </c>
    </row>
    <row r="271" spans="5:5" ht="18" customHeight="1" x14ac:dyDescent="0.3">
      <c r="E271" s="13" t="s">
        <v>370</v>
      </c>
    </row>
    <row r="273" spans="4:17" ht="18" customHeight="1" x14ac:dyDescent="0.3">
      <c r="D273" s="9" t="s">
        <v>371</v>
      </c>
      <c r="E273" s="9"/>
      <c r="F273" s="9"/>
      <c r="G273" s="9"/>
      <c r="H273" s="9"/>
      <c r="I273" s="9"/>
    </row>
    <row r="274" spans="4:17" ht="18" customHeight="1" x14ac:dyDescent="0.3">
      <c r="E274" s="13" t="s">
        <v>372</v>
      </c>
    </row>
    <row r="275" spans="4:17" ht="18" customHeight="1" x14ac:dyDescent="0.3">
      <c r="E275" s="13" t="s">
        <v>373</v>
      </c>
    </row>
    <row r="277" spans="4:17" ht="18" customHeight="1" x14ac:dyDescent="0.3">
      <c r="E277" s="12" t="s">
        <v>374</v>
      </c>
    </row>
    <row r="278" spans="4:17" ht="18" customHeight="1" x14ac:dyDescent="0.3">
      <c r="E278" s="11" t="s">
        <v>140</v>
      </c>
    </row>
    <row r="279" spans="4:17" ht="18" customHeight="1" x14ac:dyDescent="0.3">
      <c r="E279" s="11" t="s">
        <v>196</v>
      </c>
    </row>
    <row r="280" spans="4:17" ht="18" customHeight="1" x14ac:dyDescent="0.3">
      <c r="E280" s="11" t="s">
        <v>328</v>
      </c>
    </row>
    <row r="281" spans="4:17" ht="18" customHeight="1" x14ac:dyDescent="0.3">
      <c r="E281" s="13" t="s">
        <v>375</v>
      </c>
    </row>
    <row r="282" spans="4:17" ht="18" customHeight="1" x14ac:dyDescent="0.3">
      <c r="E282" s="13" t="s">
        <v>197</v>
      </c>
    </row>
    <row r="283" spans="4:17" ht="18" customHeight="1" x14ac:dyDescent="0.3">
      <c r="E283" s="13" t="s">
        <v>376</v>
      </c>
      <c r="H283" s="26"/>
      <c r="I283" s="26"/>
      <c r="P283" s="26"/>
      <c r="Q283" s="26"/>
    </row>
    <row r="284" spans="4:17" ht="18" customHeight="1" x14ac:dyDescent="0.3">
      <c r="E284" s="12" t="s">
        <v>377</v>
      </c>
      <c r="H284" s="26"/>
      <c r="I284" s="26"/>
      <c r="P284" s="26"/>
      <c r="Q284" s="26"/>
    </row>
    <row r="285" spans="4:17" ht="18" customHeight="1" x14ac:dyDescent="0.3">
      <c r="E285" s="13" t="s">
        <v>378</v>
      </c>
      <c r="H285" s="26"/>
      <c r="I285" s="26"/>
      <c r="P285" s="26"/>
      <c r="Q285" s="26"/>
    </row>
    <row r="286" spans="4:17" ht="18" customHeight="1" x14ac:dyDescent="0.3">
      <c r="E286" s="13" t="s">
        <v>379</v>
      </c>
      <c r="H286" s="26"/>
      <c r="I286" s="26"/>
      <c r="P286" s="26"/>
      <c r="Q286" s="26"/>
    </row>
    <row r="287" spans="4:17" ht="18" customHeight="1" x14ac:dyDescent="0.3">
      <c r="E287" s="13" t="s">
        <v>380</v>
      </c>
      <c r="H287" s="26"/>
      <c r="I287" s="26"/>
      <c r="P287" s="26"/>
      <c r="Q287" s="26"/>
    </row>
    <row r="288" spans="4:17" ht="18" customHeight="1" x14ac:dyDescent="0.3">
      <c r="E288" s="13" t="s">
        <v>381</v>
      </c>
      <c r="H288" s="26"/>
      <c r="I288" s="26"/>
      <c r="P288" s="26"/>
      <c r="Q288" s="26"/>
    </row>
    <row r="293" spans="4:7" ht="18" customHeight="1" x14ac:dyDescent="0.3">
      <c r="D293" s="9" t="s">
        <v>382</v>
      </c>
      <c r="E293" s="9"/>
      <c r="F293" s="9"/>
    </row>
    <row r="295" spans="4:7" ht="18" customHeight="1" x14ac:dyDescent="0.3">
      <c r="E295" s="11" t="s">
        <v>140</v>
      </c>
    </row>
    <row r="296" spans="4:7" ht="18" customHeight="1" x14ac:dyDescent="0.3">
      <c r="E296" s="11" t="s">
        <v>196</v>
      </c>
    </row>
    <row r="297" spans="4:7" ht="18" customHeight="1" x14ac:dyDescent="0.3">
      <c r="E297" s="11" t="s">
        <v>383</v>
      </c>
    </row>
    <row r="298" spans="4:7" ht="18" customHeight="1" x14ac:dyDescent="0.3">
      <c r="E298" s="13" t="s">
        <v>384</v>
      </c>
    </row>
    <row r="299" spans="4:7" ht="18" customHeight="1" x14ac:dyDescent="0.3">
      <c r="E299" s="13" t="s">
        <v>197</v>
      </c>
    </row>
    <row r="300" spans="4:7" ht="18" customHeight="1" x14ac:dyDescent="0.3">
      <c r="E300" s="13" t="s">
        <v>376</v>
      </c>
    </row>
    <row r="301" spans="4:7" ht="18" customHeight="1" x14ac:dyDescent="0.3">
      <c r="E301" s="12" t="s">
        <v>377</v>
      </c>
    </row>
    <row r="302" spans="4:7" ht="18" customHeight="1" x14ac:dyDescent="0.3">
      <c r="E302" s="13" t="s">
        <v>378</v>
      </c>
    </row>
    <row r="304" spans="4:7" ht="18" customHeight="1" x14ac:dyDescent="0.3">
      <c r="D304" s="9" t="s">
        <v>385</v>
      </c>
      <c r="E304" s="9"/>
      <c r="F304" s="9"/>
      <c r="G304" s="9"/>
    </row>
    <row r="305" spans="5:5" ht="18" customHeight="1" x14ac:dyDescent="0.3">
      <c r="E305" t="s">
        <v>386</v>
      </c>
    </row>
    <row r="307" spans="5:5" ht="18" customHeight="1" x14ac:dyDescent="0.3">
      <c r="E307" s="12" t="s">
        <v>387</v>
      </c>
    </row>
    <row r="308" spans="5:5" ht="18" customHeight="1" x14ac:dyDescent="0.3">
      <c r="E308" s="11" t="s">
        <v>140</v>
      </c>
    </row>
    <row r="309" spans="5:5" ht="18" customHeight="1" x14ac:dyDescent="0.3">
      <c r="E309" s="11" t="s">
        <v>196</v>
      </c>
    </row>
    <row r="310" spans="5:5" ht="18" customHeight="1" x14ac:dyDescent="0.3">
      <c r="E310" s="11" t="s">
        <v>388</v>
      </c>
    </row>
    <row r="311" spans="5:5" ht="18" customHeight="1" x14ac:dyDescent="0.3">
      <c r="E311" s="13" t="s">
        <v>389</v>
      </c>
    </row>
    <row r="312" spans="5:5" ht="18" customHeight="1" x14ac:dyDescent="0.3">
      <c r="E312" s="13" t="s">
        <v>197</v>
      </c>
    </row>
    <row r="313" spans="5:5" ht="18" customHeight="1" x14ac:dyDescent="0.3">
      <c r="E313" s="13" t="s">
        <v>376</v>
      </c>
    </row>
    <row r="314" spans="5:5" ht="18" customHeight="1" x14ac:dyDescent="0.3">
      <c r="E314" s="12" t="s">
        <v>377</v>
      </c>
    </row>
    <row r="315" spans="5:5" ht="18" customHeight="1" x14ac:dyDescent="0.3">
      <c r="E315" s="13" t="s">
        <v>390</v>
      </c>
    </row>
    <row r="316" spans="5:5" ht="18" customHeight="1" x14ac:dyDescent="0.3">
      <c r="E316" s="13" t="s">
        <v>378</v>
      </c>
    </row>
    <row r="317" spans="5:5" ht="18" customHeight="1" x14ac:dyDescent="0.3">
      <c r="E317" s="13" t="s">
        <v>379</v>
      </c>
    </row>
    <row r="318" spans="5:5" ht="18" customHeight="1" x14ac:dyDescent="0.3">
      <c r="E318" s="13" t="s">
        <v>380</v>
      </c>
    </row>
    <row r="319" spans="5:5" ht="18" customHeight="1" x14ac:dyDescent="0.3">
      <c r="E319" s="13" t="s">
        <v>391</v>
      </c>
    </row>
    <row r="320" spans="5:5" ht="18" customHeight="1" x14ac:dyDescent="0.3">
      <c r="E320" s="13" t="s">
        <v>381</v>
      </c>
    </row>
    <row r="321" spans="5:5" ht="18" customHeight="1" x14ac:dyDescent="0.3">
      <c r="E321" s="13" t="s">
        <v>392</v>
      </c>
    </row>
    <row r="322" spans="5:5" ht="18" customHeight="1" x14ac:dyDescent="0.3">
      <c r="E322" s="13" t="s">
        <v>393</v>
      </c>
    </row>
    <row r="323" spans="5:5" ht="18" customHeight="1" x14ac:dyDescent="0.3">
      <c r="E323" s="28" t="s">
        <v>394</v>
      </c>
    </row>
    <row r="325" spans="5:5" ht="18" customHeight="1" x14ac:dyDescent="0.3">
      <c r="E325" s="11" t="s">
        <v>140</v>
      </c>
    </row>
    <row r="326" spans="5:5" ht="18" customHeight="1" x14ac:dyDescent="0.3">
      <c r="E326" s="11" t="s">
        <v>196</v>
      </c>
    </row>
    <row r="327" spans="5:5" ht="18" customHeight="1" x14ac:dyDescent="0.3">
      <c r="E327" s="11" t="s">
        <v>395</v>
      </c>
    </row>
    <row r="328" spans="5:5" ht="18" customHeight="1" x14ac:dyDescent="0.3">
      <c r="E328" s="13" t="s">
        <v>396</v>
      </c>
    </row>
    <row r="329" spans="5:5" ht="18" customHeight="1" x14ac:dyDescent="0.3">
      <c r="E329" s="13" t="s">
        <v>197</v>
      </c>
    </row>
    <row r="330" spans="5:5" ht="18" customHeight="1" x14ac:dyDescent="0.3">
      <c r="E330" s="13" t="s">
        <v>376</v>
      </c>
    </row>
    <row r="331" spans="5:5" ht="18" customHeight="1" x14ac:dyDescent="0.3">
      <c r="E331" s="12" t="s">
        <v>377</v>
      </c>
    </row>
    <row r="332" spans="5:5" ht="18" customHeight="1" x14ac:dyDescent="0.3">
      <c r="E332" s="13" t="s">
        <v>390</v>
      </c>
    </row>
    <row r="333" spans="5:5" ht="18" customHeight="1" x14ac:dyDescent="0.3">
      <c r="E333" s="13" t="s">
        <v>378</v>
      </c>
    </row>
    <row r="334" spans="5:5" ht="18" customHeight="1" x14ac:dyDescent="0.3">
      <c r="E334" s="13" t="s">
        <v>379</v>
      </c>
    </row>
    <row r="335" spans="5:5" ht="18" customHeight="1" x14ac:dyDescent="0.3">
      <c r="E335" s="13" t="s">
        <v>397</v>
      </c>
    </row>
    <row r="336" spans="5:5" ht="18" customHeight="1" x14ac:dyDescent="0.3">
      <c r="E336" s="13" t="s">
        <v>380</v>
      </c>
    </row>
    <row r="337" spans="4:22" ht="18" customHeight="1" x14ac:dyDescent="0.3">
      <c r="E337" s="13" t="s">
        <v>398</v>
      </c>
    </row>
    <row r="338" spans="4:22" ht="18" customHeight="1" x14ac:dyDescent="0.3">
      <c r="E338" s="13" t="s">
        <v>381</v>
      </c>
    </row>
    <row r="339" spans="4:22" ht="18" customHeight="1" x14ac:dyDescent="0.3">
      <c r="E339" s="13" t="s">
        <v>399</v>
      </c>
    </row>
    <row r="340" spans="4:22" ht="18" customHeight="1" x14ac:dyDescent="0.3">
      <c r="E340" s="28" t="s">
        <v>394</v>
      </c>
    </row>
    <row r="342" spans="4:22" ht="18" customHeight="1" x14ac:dyDescent="0.3">
      <c r="D342" s="9" t="s">
        <v>400</v>
      </c>
      <c r="E342" s="9"/>
      <c r="F342" s="9"/>
      <c r="G342" s="9"/>
    </row>
    <row r="345" spans="4:22" ht="18" customHeight="1" x14ac:dyDescent="0.3">
      <c r="R345" t="s">
        <v>433</v>
      </c>
    </row>
    <row r="351" spans="4:22" ht="18" customHeight="1" x14ac:dyDescent="0.3">
      <c r="T351" t="s">
        <v>401</v>
      </c>
      <c r="V351" s="27" t="s">
        <v>402</v>
      </c>
    </row>
    <row r="352" spans="4:22" ht="18" customHeight="1" x14ac:dyDescent="0.3">
      <c r="S352" t="s">
        <v>403</v>
      </c>
    </row>
    <row r="358" spans="5:5" ht="18" customHeight="1" x14ac:dyDescent="0.3">
      <c r="E358" s="11" t="s">
        <v>140</v>
      </c>
    </row>
    <row r="359" spans="5:5" ht="18" customHeight="1" x14ac:dyDescent="0.3">
      <c r="E359" s="11" t="s">
        <v>196</v>
      </c>
    </row>
    <row r="360" spans="5:5" ht="18" customHeight="1" x14ac:dyDescent="0.3">
      <c r="E360" s="11" t="s">
        <v>404</v>
      </c>
    </row>
    <row r="361" spans="5:5" ht="18" customHeight="1" x14ac:dyDescent="0.3">
      <c r="E361" s="13" t="s">
        <v>197</v>
      </c>
    </row>
    <row r="362" spans="5:5" ht="18" customHeight="1" x14ac:dyDescent="0.3">
      <c r="E362" s="12" t="s">
        <v>405</v>
      </c>
    </row>
    <row r="363" spans="5:5" ht="18" customHeight="1" x14ac:dyDescent="0.3">
      <c r="E363" s="12" t="s">
        <v>406</v>
      </c>
    </row>
    <row r="364" spans="5:5" ht="18" customHeight="1" x14ac:dyDescent="0.3">
      <c r="E364" s="11" t="s">
        <v>140</v>
      </c>
    </row>
    <row r="365" spans="5:5" ht="18" customHeight="1" x14ac:dyDescent="0.3">
      <c r="E365" s="11" t="s">
        <v>196</v>
      </c>
    </row>
    <row r="366" spans="5:5" ht="18" customHeight="1" x14ac:dyDescent="0.3">
      <c r="E366" s="11" t="s">
        <v>407</v>
      </c>
    </row>
    <row r="367" spans="5:5" ht="18" customHeight="1" x14ac:dyDescent="0.3">
      <c r="E367" s="13" t="s">
        <v>197</v>
      </c>
    </row>
    <row r="368" spans="5:5" ht="18" customHeight="1" x14ac:dyDescent="0.3">
      <c r="E368" s="28" t="s">
        <v>408</v>
      </c>
    </row>
    <row r="369" spans="4:6" ht="18" customHeight="1" x14ac:dyDescent="0.3">
      <c r="E369" s="13" t="s">
        <v>376</v>
      </c>
    </row>
    <row r="370" spans="4:6" ht="18" customHeight="1" x14ac:dyDescent="0.3">
      <c r="E370" s="12" t="s">
        <v>377</v>
      </c>
    </row>
    <row r="371" spans="4:6" ht="18" customHeight="1" x14ac:dyDescent="0.3">
      <c r="E371" s="13" t="s">
        <v>398</v>
      </c>
    </row>
    <row r="372" spans="4:6" ht="18" customHeight="1" x14ac:dyDescent="0.3">
      <c r="E372" s="13" t="s">
        <v>399</v>
      </c>
    </row>
    <row r="374" spans="4:6" ht="18" customHeight="1" x14ac:dyDescent="0.3">
      <c r="D374" s="9" t="s">
        <v>409</v>
      </c>
      <c r="E374" s="9"/>
      <c r="F374" s="9"/>
    </row>
    <row r="375" spans="4:6" ht="18" customHeight="1" x14ac:dyDescent="0.3">
      <c r="E375" s="12" t="s">
        <v>410</v>
      </c>
    </row>
    <row r="376" spans="4:6" ht="18" customHeight="1" x14ac:dyDescent="0.3">
      <c r="E376" s="11" t="s">
        <v>411</v>
      </c>
    </row>
    <row r="377" spans="4:6" ht="18" customHeight="1" x14ac:dyDescent="0.3">
      <c r="E377" s="13" t="s">
        <v>412</v>
      </c>
    </row>
    <row r="378" spans="4:6" ht="18" customHeight="1" x14ac:dyDescent="0.3">
      <c r="E378" s="13" t="s">
        <v>413</v>
      </c>
    </row>
    <row r="379" spans="4:6" ht="18" customHeight="1" x14ac:dyDescent="0.3">
      <c r="E379" s="11" t="s">
        <v>196</v>
      </c>
    </row>
    <row r="380" spans="4:6" ht="18" customHeight="1" x14ac:dyDescent="0.3">
      <c r="E380" s="11" t="s">
        <v>414</v>
      </c>
    </row>
    <row r="381" spans="4:6" ht="18" customHeight="1" x14ac:dyDescent="0.3">
      <c r="E381" s="13" t="s">
        <v>197</v>
      </c>
    </row>
    <row r="382" spans="4:6" ht="18" customHeight="1" x14ac:dyDescent="0.3">
      <c r="E382" s="13" t="s">
        <v>415</v>
      </c>
    </row>
    <row r="383" spans="4:6" ht="18" customHeight="1" x14ac:dyDescent="0.3">
      <c r="E383" s="12" t="s">
        <v>416</v>
      </c>
    </row>
    <row r="384" spans="4:6" ht="18" customHeight="1" x14ac:dyDescent="0.3">
      <c r="E384" s="13" t="s">
        <v>417</v>
      </c>
    </row>
    <row r="386" spans="5:10" ht="18" customHeight="1" x14ac:dyDescent="0.3">
      <c r="E386" s="11" t="s">
        <v>411</v>
      </c>
    </row>
    <row r="387" spans="5:10" ht="18" customHeight="1" x14ac:dyDescent="0.3">
      <c r="E387" s="13" t="s">
        <v>412</v>
      </c>
    </row>
    <row r="388" spans="5:10" ht="18" customHeight="1" x14ac:dyDescent="0.3">
      <c r="E388" s="13" t="s">
        <v>413</v>
      </c>
    </row>
    <row r="389" spans="5:10" ht="18" customHeight="1" x14ac:dyDescent="0.3">
      <c r="E389" s="11" t="s">
        <v>196</v>
      </c>
    </row>
    <row r="390" spans="5:10" ht="18" customHeight="1" x14ac:dyDescent="0.3">
      <c r="E390" s="11" t="s">
        <v>418</v>
      </c>
    </row>
    <row r="391" spans="5:10" ht="18" customHeight="1" x14ac:dyDescent="0.3">
      <c r="E391" s="11" t="s">
        <v>419</v>
      </c>
      <c r="J391" t="s">
        <v>431</v>
      </c>
    </row>
    <row r="392" spans="5:10" ht="18" customHeight="1" x14ac:dyDescent="0.3">
      <c r="E392" s="13" t="s">
        <v>197</v>
      </c>
    </row>
    <row r="393" spans="5:10" ht="18" customHeight="1" x14ac:dyDescent="0.3">
      <c r="E393" s="13" t="s">
        <v>415</v>
      </c>
    </row>
    <row r="394" spans="5:10" ht="18" customHeight="1" x14ac:dyDescent="0.3">
      <c r="E394" s="12" t="s">
        <v>416</v>
      </c>
    </row>
    <row r="395" spans="5:10" ht="18" customHeight="1" x14ac:dyDescent="0.3">
      <c r="E395" s="13" t="s">
        <v>420</v>
      </c>
    </row>
    <row r="396" spans="5:10" ht="18" customHeight="1" x14ac:dyDescent="0.3">
      <c r="E396" s="13" t="s">
        <v>421</v>
      </c>
    </row>
    <row r="397" spans="5:10" ht="18" customHeight="1" x14ac:dyDescent="0.3">
      <c r="E397" s="13" t="s">
        <v>422</v>
      </c>
    </row>
    <row r="398" spans="5:10" ht="18" customHeight="1" x14ac:dyDescent="0.3">
      <c r="E398" s="13" t="s">
        <v>417</v>
      </c>
    </row>
    <row r="399" spans="5:10" ht="18" customHeight="1" x14ac:dyDescent="0.3">
      <c r="E399" s="13" t="s">
        <v>423</v>
      </c>
    </row>
    <row r="400" spans="5:10" ht="18" customHeight="1" x14ac:dyDescent="0.3">
      <c r="E400" s="13" t="s">
        <v>424</v>
      </c>
    </row>
    <row r="401" spans="5:5" ht="18" customHeight="1" x14ac:dyDescent="0.3">
      <c r="E401" s="13" t="s">
        <v>425</v>
      </c>
    </row>
    <row r="402" spans="5:5" ht="18" customHeight="1" x14ac:dyDescent="0.3">
      <c r="E402" s="13" t="s">
        <v>426</v>
      </c>
    </row>
    <row r="403" spans="5:5" ht="18" customHeight="1" x14ac:dyDescent="0.3">
      <c r="E403" s="13" t="s">
        <v>427</v>
      </c>
    </row>
    <row r="404" spans="5:5" ht="18" customHeight="1" x14ac:dyDescent="0.3">
      <c r="E404" s="13" t="s">
        <v>428</v>
      </c>
    </row>
    <row r="405" spans="5:5" ht="18" customHeight="1" x14ac:dyDescent="0.3">
      <c r="E405" s="28" t="s">
        <v>429</v>
      </c>
    </row>
    <row r="406" spans="5:5" ht="18" customHeight="1" x14ac:dyDescent="0.3">
      <c r="E406" s="11" t="s">
        <v>411</v>
      </c>
    </row>
    <row r="407" spans="5:5" ht="18" customHeight="1" x14ac:dyDescent="0.3">
      <c r="E407" s="13" t="s">
        <v>412</v>
      </c>
    </row>
    <row r="408" spans="5:5" ht="18" customHeight="1" x14ac:dyDescent="0.3">
      <c r="E408" s="13" t="s">
        <v>413</v>
      </c>
    </row>
    <row r="409" spans="5:5" ht="18" customHeight="1" x14ac:dyDescent="0.3">
      <c r="E409" s="11" t="s">
        <v>196</v>
      </c>
    </row>
    <row r="410" spans="5:5" ht="18" customHeight="1" x14ac:dyDescent="0.3">
      <c r="E410" s="11" t="s">
        <v>430</v>
      </c>
    </row>
    <row r="411" spans="5:5" ht="18" customHeight="1" x14ac:dyDescent="0.3">
      <c r="E411" s="11" t="s">
        <v>419</v>
      </c>
    </row>
    <row r="412" spans="5:5" ht="18" customHeight="1" x14ac:dyDescent="0.3">
      <c r="E412" s="13" t="s">
        <v>197</v>
      </c>
    </row>
    <row r="413" spans="5:5" ht="18" customHeight="1" x14ac:dyDescent="0.3">
      <c r="E413" s="13" t="s">
        <v>415</v>
      </c>
    </row>
    <row r="414" spans="5:5" ht="18" customHeight="1" x14ac:dyDescent="0.3">
      <c r="E414" s="12" t="s">
        <v>416</v>
      </c>
    </row>
    <row r="415" spans="5:5" ht="18" customHeight="1" x14ac:dyDescent="0.3">
      <c r="E415" s="13" t="s">
        <v>428</v>
      </c>
    </row>
    <row r="417" spans="4:7" ht="18" customHeight="1" x14ac:dyDescent="0.3">
      <c r="D417" s="9" t="s">
        <v>432</v>
      </c>
      <c r="E417" s="9"/>
      <c r="F417" s="9"/>
      <c r="G417" s="9"/>
    </row>
    <row r="419" spans="4:7" ht="18" customHeight="1" x14ac:dyDescent="0.3">
      <c r="E419" s="12" t="s">
        <v>434</v>
      </c>
    </row>
    <row r="420" spans="4:7" ht="18" customHeight="1" x14ac:dyDescent="0.3">
      <c r="E420" s="11" t="s">
        <v>140</v>
      </c>
    </row>
    <row r="421" spans="4:7" ht="18" customHeight="1" x14ac:dyDescent="0.3">
      <c r="E421" s="11" t="s">
        <v>196</v>
      </c>
    </row>
    <row r="422" spans="4:7" ht="18" customHeight="1" x14ac:dyDescent="0.3">
      <c r="E422" s="11" t="s">
        <v>435</v>
      </c>
    </row>
    <row r="423" spans="4:7" ht="18" customHeight="1" x14ac:dyDescent="0.3">
      <c r="E423" s="11" t="s">
        <v>140</v>
      </c>
    </row>
    <row r="424" spans="4:7" ht="18" customHeight="1" x14ac:dyDescent="0.3">
      <c r="E424" s="11" t="s">
        <v>196</v>
      </c>
    </row>
    <row r="425" spans="4:7" ht="18" customHeight="1" x14ac:dyDescent="0.3">
      <c r="E425" s="11" t="s">
        <v>436</v>
      </c>
    </row>
    <row r="426" spans="4:7" ht="18" customHeight="1" x14ac:dyDescent="0.3">
      <c r="E426" s="11" t="s">
        <v>140</v>
      </c>
    </row>
    <row r="427" spans="4:7" ht="18" customHeight="1" x14ac:dyDescent="0.3">
      <c r="E427" s="11" t="s">
        <v>196</v>
      </c>
    </row>
    <row r="428" spans="4:7" ht="18" customHeight="1" x14ac:dyDescent="0.3">
      <c r="E428" s="11" t="s">
        <v>437</v>
      </c>
    </row>
    <row r="429" spans="4:7" ht="18" customHeight="1" x14ac:dyDescent="0.3">
      <c r="E429" s="12" t="s">
        <v>438</v>
      </c>
    </row>
    <row r="430" spans="4:7" ht="18" customHeight="1" x14ac:dyDescent="0.3">
      <c r="E430" s="11" t="s">
        <v>140</v>
      </c>
    </row>
    <row r="431" spans="4:7" ht="18" customHeight="1" x14ac:dyDescent="0.3">
      <c r="E431" s="11" t="s">
        <v>196</v>
      </c>
    </row>
    <row r="432" spans="4:7" ht="18" customHeight="1" x14ac:dyDescent="0.3">
      <c r="E432" s="11" t="s">
        <v>439</v>
      </c>
    </row>
    <row r="433" spans="4:5" ht="18" customHeight="1" x14ac:dyDescent="0.3">
      <c r="E433" s="13" t="s">
        <v>376</v>
      </c>
    </row>
    <row r="434" spans="4:5" ht="18" customHeight="1" x14ac:dyDescent="0.3">
      <c r="E434" s="12" t="s">
        <v>377</v>
      </c>
    </row>
    <row r="435" spans="4:5" ht="18" customHeight="1" x14ac:dyDescent="0.3">
      <c r="E435" s="13" t="s">
        <v>390</v>
      </c>
    </row>
    <row r="436" spans="4:5" ht="18" customHeight="1" x14ac:dyDescent="0.3">
      <c r="E436" s="13" t="s">
        <v>378</v>
      </c>
    </row>
    <row r="437" spans="4:5" ht="18" customHeight="1" x14ac:dyDescent="0.3">
      <c r="E437" s="13" t="s">
        <v>379</v>
      </c>
    </row>
    <row r="438" spans="4:5" ht="18" customHeight="1" x14ac:dyDescent="0.3">
      <c r="E438" s="13" t="s">
        <v>397</v>
      </c>
    </row>
    <row r="439" spans="4:5" ht="18" customHeight="1" x14ac:dyDescent="0.3">
      <c r="E439" s="13" t="s">
        <v>380</v>
      </c>
    </row>
    <row r="440" spans="4:5" ht="18" customHeight="1" x14ac:dyDescent="0.3">
      <c r="E440" s="13" t="s">
        <v>391</v>
      </c>
    </row>
    <row r="441" spans="4:5" ht="18" customHeight="1" x14ac:dyDescent="0.3">
      <c r="E441" s="13" t="s">
        <v>440</v>
      </c>
    </row>
    <row r="442" spans="4:5" ht="18" customHeight="1" x14ac:dyDescent="0.3">
      <c r="E442" s="13" t="s">
        <v>441</v>
      </c>
    </row>
    <row r="443" spans="4:5" ht="18" customHeight="1" x14ac:dyDescent="0.3">
      <c r="E443" s="13" t="s">
        <v>381</v>
      </c>
    </row>
    <row r="444" spans="4:5" ht="18" customHeight="1" x14ac:dyDescent="0.3">
      <c r="E444" s="13" t="s">
        <v>392</v>
      </c>
    </row>
    <row r="445" spans="4:5" ht="18" customHeight="1" x14ac:dyDescent="0.3">
      <c r="E445" s="13" t="s">
        <v>393</v>
      </c>
    </row>
    <row r="446" spans="4:5" ht="18" customHeight="1" x14ac:dyDescent="0.3">
      <c r="E446" s="28" t="s">
        <v>442</v>
      </c>
    </row>
    <row r="448" spans="4:5" ht="18" customHeight="1" x14ac:dyDescent="0.3">
      <c r="D448" s="9" t="s">
        <v>443</v>
      </c>
      <c r="E448" s="9"/>
    </row>
    <row r="449" spans="4:11" ht="18" customHeight="1" x14ac:dyDescent="0.3">
      <c r="D449" s="35"/>
      <c r="E449" s="35" t="s">
        <v>449</v>
      </c>
      <c r="F449" s="35"/>
    </row>
    <row r="450" spans="4:11" ht="18" customHeight="1" x14ac:dyDescent="0.3">
      <c r="E450" s="12" t="s">
        <v>444</v>
      </c>
    </row>
    <row r="451" spans="4:11" ht="18" customHeight="1" x14ac:dyDescent="0.3">
      <c r="E451" s="11" t="s">
        <v>140</v>
      </c>
    </row>
    <row r="452" spans="4:11" ht="18" customHeight="1" x14ac:dyDescent="0.3">
      <c r="E452" s="11" t="s">
        <v>196</v>
      </c>
    </row>
    <row r="453" spans="4:11" ht="18" customHeight="1" x14ac:dyDescent="0.3">
      <c r="E453" s="11" t="s">
        <v>395</v>
      </c>
    </row>
    <row r="454" spans="4:11" ht="18" customHeight="1" x14ac:dyDescent="0.3">
      <c r="E454" s="13" t="s">
        <v>445</v>
      </c>
    </row>
    <row r="455" spans="4:11" ht="18" customHeight="1" x14ac:dyDescent="0.3">
      <c r="E455" s="13" t="s">
        <v>446</v>
      </c>
    </row>
    <row r="456" spans="4:11" ht="18" customHeight="1" x14ac:dyDescent="0.3">
      <c r="E456" s="11" t="s">
        <v>447</v>
      </c>
    </row>
    <row r="457" spans="4:11" ht="18" customHeight="1" x14ac:dyDescent="0.3">
      <c r="E457" s="13" t="s">
        <v>197</v>
      </c>
    </row>
    <row r="458" spans="4:11" ht="18" customHeight="1" x14ac:dyDescent="0.3">
      <c r="E458" s="11" t="s">
        <v>140</v>
      </c>
    </row>
    <row r="459" spans="4:11" ht="18" customHeight="1" x14ac:dyDescent="0.3">
      <c r="E459" s="11" t="s">
        <v>196</v>
      </c>
    </row>
    <row r="460" spans="4:11" ht="18" customHeight="1" x14ac:dyDescent="0.3">
      <c r="E460" s="36" t="s">
        <v>448</v>
      </c>
      <c r="F460" s="9"/>
      <c r="G460" s="9"/>
      <c r="H460" s="9"/>
      <c r="I460" s="9"/>
      <c r="J460" s="9"/>
      <c r="K460" s="9"/>
    </row>
    <row r="461" spans="4:11" ht="18" customHeight="1" x14ac:dyDescent="0.3">
      <c r="E461" s="11" t="s">
        <v>447</v>
      </c>
    </row>
    <row r="462" spans="4:11" ht="18" customHeight="1" x14ac:dyDescent="0.3">
      <c r="E462" s="13" t="s">
        <v>376</v>
      </c>
    </row>
    <row r="463" spans="4:11" ht="18" customHeight="1" x14ac:dyDescent="0.3">
      <c r="E463" s="12" t="s">
        <v>377</v>
      </c>
    </row>
    <row r="464" spans="4:11" ht="18" customHeight="1" x14ac:dyDescent="0.3">
      <c r="E464" s="13" t="s">
        <v>392</v>
      </c>
    </row>
    <row r="465" spans="5:5" ht="18" customHeight="1" x14ac:dyDescent="0.3">
      <c r="E465" s="13" t="s">
        <v>390</v>
      </c>
    </row>
    <row r="466" spans="5:5" ht="18" customHeight="1" x14ac:dyDescent="0.3">
      <c r="E466" s="13" t="s">
        <v>393</v>
      </c>
    </row>
    <row r="467" spans="5:5" ht="18" customHeight="1" x14ac:dyDescent="0.3">
      <c r="E467" s="13" t="s">
        <v>440</v>
      </c>
    </row>
    <row r="468" spans="5:5" ht="18" customHeight="1" x14ac:dyDescent="0.3">
      <c r="E468" s="13" t="s">
        <v>397</v>
      </c>
    </row>
    <row r="469" spans="5:5" ht="18" customHeight="1" x14ac:dyDescent="0.3">
      <c r="E469" s="13" t="s">
        <v>391</v>
      </c>
    </row>
    <row r="470" spans="5:5" ht="18" customHeight="1" x14ac:dyDescent="0.3">
      <c r="E470" s="13" t="s">
        <v>381</v>
      </c>
    </row>
    <row r="471" spans="5:5" ht="18" customHeight="1" x14ac:dyDescent="0.3">
      <c r="E471" s="13" t="s">
        <v>379</v>
      </c>
    </row>
    <row r="472" spans="5:5" ht="18" customHeight="1" x14ac:dyDescent="0.3">
      <c r="E472" s="13" t="s">
        <v>378</v>
      </c>
    </row>
    <row r="473" spans="5:5" ht="18" customHeight="1" x14ac:dyDescent="0.3">
      <c r="E473" s="13" t="s">
        <v>380</v>
      </c>
    </row>
    <row r="474" spans="5:5" ht="18" customHeight="1" x14ac:dyDescent="0.3">
      <c r="E474" s="28" t="s">
        <v>429</v>
      </c>
    </row>
    <row r="476" spans="5:5" ht="18" customHeight="1" x14ac:dyDescent="0.3">
      <c r="E476" s="11" t="s">
        <v>140</v>
      </c>
    </row>
    <row r="477" spans="5:5" ht="18" customHeight="1" x14ac:dyDescent="0.3">
      <c r="E477" s="11" t="s">
        <v>196</v>
      </c>
    </row>
    <row r="478" spans="5:5" ht="18" customHeight="1" x14ac:dyDescent="0.3">
      <c r="E478" s="11" t="s">
        <v>450</v>
      </c>
    </row>
    <row r="479" spans="5:5" ht="18" customHeight="1" x14ac:dyDescent="0.3">
      <c r="E479" s="11" t="s">
        <v>447</v>
      </c>
    </row>
    <row r="480" spans="5:5" ht="18" customHeight="1" x14ac:dyDescent="0.3">
      <c r="E480" s="13" t="s">
        <v>197</v>
      </c>
    </row>
    <row r="481" spans="5:9" ht="18" customHeight="1" x14ac:dyDescent="0.3">
      <c r="E481" s="13" t="s">
        <v>376</v>
      </c>
    </row>
    <row r="482" spans="5:9" ht="18" customHeight="1" x14ac:dyDescent="0.3">
      <c r="E482" s="12" t="s">
        <v>377</v>
      </c>
    </row>
    <row r="483" spans="5:9" ht="18" customHeight="1" x14ac:dyDescent="0.3">
      <c r="E483" s="13" t="s">
        <v>398</v>
      </c>
    </row>
    <row r="484" spans="5:9" ht="18" customHeight="1" x14ac:dyDescent="0.3">
      <c r="E484" s="13" t="s">
        <v>399</v>
      </c>
    </row>
    <row r="485" spans="5:9" ht="18" customHeight="1" x14ac:dyDescent="0.3">
      <c r="E485" s="13" t="s">
        <v>441</v>
      </c>
    </row>
    <row r="487" spans="5:9" ht="18" customHeight="1" x14ac:dyDescent="0.3">
      <c r="E487" s="30" t="s">
        <v>452</v>
      </c>
      <c r="F487" s="9"/>
      <c r="G487" s="9"/>
      <c r="H487" s="9"/>
      <c r="I487" s="9"/>
    </row>
    <row r="488" spans="5:9" ht="18" customHeight="1" x14ac:dyDescent="0.3">
      <c r="F488" t="s">
        <v>451</v>
      </c>
    </row>
    <row r="492" spans="5:9" ht="18" customHeight="1" x14ac:dyDescent="0.3">
      <c r="E492" s="11" t="s">
        <v>140</v>
      </c>
    </row>
    <row r="493" spans="5:9" ht="18" customHeight="1" x14ac:dyDescent="0.3">
      <c r="E493" s="11" t="s">
        <v>196</v>
      </c>
    </row>
    <row r="494" spans="5:9" ht="18" customHeight="1" x14ac:dyDescent="0.3">
      <c r="E494" s="11" t="s">
        <v>453</v>
      </c>
    </row>
    <row r="495" spans="5:9" ht="18" customHeight="1" x14ac:dyDescent="0.3">
      <c r="E495" s="13" t="s">
        <v>454</v>
      </c>
    </row>
    <row r="496" spans="5:9" ht="18" customHeight="1" x14ac:dyDescent="0.3">
      <c r="E496" s="13" t="s">
        <v>197</v>
      </c>
    </row>
    <row r="497" spans="5:5" ht="18" customHeight="1" x14ac:dyDescent="0.3">
      <c r="E497" s="13" t="s">
        <v>455</v>
      </c>
    </row>
    <row r="498" spans="5:5" ht="18" customHeight="1" x14ac:dyDescent="0.3">
      <c r="E498" s="13" t="s">
        <v>456</v>
      </c>
    </row>
    <row r="499" spans="5:5" ht="18" customHeight="1" x14ac:dyDescent="0.3">
      <c r="E499" s="11" t="s">
        <v>140</v>
      </c>
    </row>
    <row r="500" spans="5:5" ht="18" customHeight="1" x14ac:dyDescent="0.3">
      <c r="E500" s="11" t="s">
        <v>196</v>
      </c>
    </row>
    <row r="501" spans="5:5" ht="18" customHeight="1" x14ac:dyDescent="0.3">
      <c r="E501" s="11" t="s">
        <v>457</v>
      </c>
    </row>
    <row r="502" spans="5:5" ht="18" customHeight="1" x14ac:dyDescent="0.3">
      <c r="E502" s="13" t="s">
        <v>197</v>
      </c>
    </row>
    <row r="503" spans="5:5" ht="18" customHeight="1" x14ac:dyDescent="0.3">
      <c r="E503" s="13" t="s">
        <v>376</v>
      </c>
    </row>
    <row r="504" spans="5:5" ht="18" customHeight="1" x14ac:dyDescent="0.3">
      <c r="E504" s="12" t="s">
        <v>377</v>
      </c>
    </row>
    <row r="505" spans="5:5" ht="18" customHeight="1" x14ac:dyDescent="0.3">
      <c r="E505" s="13" t="s">
        <v>397</v>
      </c>
    </row>
    <row r="506" spans="5:5" ht="18" customHeight="1" x14ac:dyDescent="0.3">
      <c r="E506" s="13" t="s">
        <v>391</v>
      </c>
    </row>
    <row r="507" spans="5:5" ht="18" customHeight="1" x14ac:dyDescent="0.3">
      <c r="E507" s="13" t="s">
        <v>440</v>
      </c>
    </row>
    <row r="508" spans="5:5" ht="18" customHeight="1" x14ac:dyDescent="0.3">
      <c r="E508" s="13" t="s">
        <v>398</v>
      </c>
    </row>
    <row r="509" spans="5:5" ht="18" customHeight="1" x14ac:dyDescent="0.3">
      <c r="E509" s="13" t="s">
        <v>399</v>
      </c>
    </row>
    <row r="510" spans="5:5" ht="18" customHeight="1" x14ac:dyDescent="0.3">
      <c r="E510" s="11" t="s">
        <v>140</v>
      </c>
    </row>
    <row r="511" spans="5:5" ht="18" customHeight="1" x14ac:dyDescent="0.3">
      <c r="E511" s="11" t="s">
        <v>196</v>
      </c>
    </row>
    <row r="512" spans="5:5" ht="18" customHeight="1" x14ac:dyDescent="0.3">
      <c r="E512" s="11" t="s">
        <v>458</v>
      </c>
    </row>
    <row r="513" spans="4:21" ht="18" customHeight="1" x14ac:dyDescent="0.3">
      <c r="E513" s="13" t="s">
        <v>376</v>
      </c>
    </row>
    <row r="514" spans="4:21" ht="18" customHeight="1" x14ac:dyDescent="0.3">
      <c r="E514" s="12" t="s">
        <v>377</v>
      </c>
    </row>
    <row r="515" spans="4:21" ht="18" customHeight="1" x14ac:dyDescent="0.3">
      <c r="E515" s="13" t="s">
        <v>390</v>
      </c>
    </row>
    <row r="516" spans="4:21" ht="18" customHeight="1" x14ac:dyDescent="0.3">
      <c r="E516" s="13" t="s">
        <v>378</v>
      </c>
    </row>
    <row r="517" spans="4:21" ht="18" customHeight="1" x14ac:dyDescent="0.3">
      <c r="E517" s="13" t="s">
        <v>379</v>
      </c>
    </row>
    <row r="518" spans="4:21" ht="18" customHeight="1" x14ac:dyDescent="0.3">
      <c r="E518" s="13" t="s">
        <v>380</v>
      </c>
    </row>
    <row r="519" spans="4:21" ht="18" customHeight="1" x14ac:dyDescent="0.3">
      <c r="E519" s="13" t="s">
        <v>441</v>
      </c>
    </row>
    <row r="520" spans="4:21" ht="18" customHeight="1" x14ac:dyDescent="0.3">
      <c r="E520" s="13" t="s">
        <v>381</v>
      </c>
    </row>
    <row r="521" spans="4:21" ht="18" customHeight="1" x14ac:dyDescent="0.3">
      <c r="E521" s="13" t="s">
        <v>392</v>
      </c>
    </row>
    <row r="522" spans="4:21" ht="18" customHeight="1" x14ac:dyDescent="0.3">
      <c r="E522" s="13" t="s">
        <v>393</v>
      </c>
    </row>
    <row r="523" spans="4:21" ht="18" customHeight="1" x14ac:dyDescent="0.3">
      <c r="E523" s="28" t="s">
        <v>394</v>
      </c>
    </row>
    <row r="525" spans="4:21" ht="18" customHeight="1" x14ac:dyDescent="0.3">
      <c r="D525" s="9" t="s">
        <v>459</v>
      </c>
      <c r="E525" s="9"/>
      <c r="F525" s="9"/>
      <c r="G525" s="9"/>
      <c r="H525" s="9"/>
    </row>
    <row r="526" spans="4:21" ht="18" customHeight="1" x14ac:dyDescent="0.3">
      <c r="E526" t="s">
        <v>460</v>
      </c>
    </row>
    <row r="528" spans="4:21" ht="18" customHeight="1" x14ac:dyDescent="0.3">
      <c r="D528" s="197" t="s">
        <v>461</v>
      </c>
      <c r="E528" s="197"/>
      <c r="F528" s="197"/>
      <c r="G528" s="197"/>
      <c r="H528" s="197" t="s">
        <v>462</v>
      </c>
      <c r="I528" s="197"/>
      <c r="J528" s="197"/>
      <c r="K528" s="197"/>
      <c r="L528" s="197"/>
      <c r="M528" s="197"/>
      <c r="N528" s="197"/>
      <c r="O528" s="197"/>
      <c r="P528" s="197"/>
      <c r="Q528" s="197"/>
      <c r="R528" s="197"/>
      <c r="S528" s="197"/>
      <c r="T528" s="197"/>
      <c r="U528" s="197"/>
    </row>
    <row r="529" spans="4:21" ht="18" customHeight="1" x14ac:dyDescent="0.3">
      <c r="D529" s="148" t="s">
        <v>463</v>
      </c>
      <c r="E529" s="148"/>
      <c r="F529" s="148"/>
      <c r="G529" s="148"/>
      <c r="H529" s="150" t="s">
        <v>464</v>
      </c>
      <c r="I529" s="150"/>
      <c r="J529" s="150"/>
      <c r="K529" s="150"/>
      <c r="L529" s="150"/>
      <c r="M529" s="150"/>
      <c r="N529" s="150"/>
      <c r="O529" s="150"/>
      <c r="P529" s="150"/>
      <c r="Q529" s="150"/>
      <c r="R529" s="150"/>
      <c r="S529" s="150"/>
      <c r="T529" s="150"/>
      <c r="U529" s="150"/>
    </row>
    <row r="530" spans="4:21" ht="18" customHeight="1" x14ac:dyDescent="0.3">
      <c r="D530" s="148" t="s">
        <v>465</v>
      </c>
      <c r="E530" s="148"/>
      <c r="F530" s="148"/>
      <c r="G530" s="148"/>
      <c r="H530" s="150" t="s">
        <v>466</v>
      </c>
      <c r="I530" s="150"/>
      <c r="J530" s="150"/>
      <c r="K530" s="150"/>
      <c r="L530" s="150"/>
      <c r="M530" s="150"/>
      <c r="N530" s="150"/>
      <c r="O530" s="150"/>
      <c r="P530" s="150"/>
      <c r="Q530" s="150"/>
      <c r="R530" s="150"/>
      <c r="S530" s="150"/>
      <c r="T530" s="150"/>
      <c r="U530" s="150"/>
    </row>
    <row r="565" spans="4:4" ht="18" customHeight="1" x14ac:dyDescent="0.3">
      <c r="D565" s="12" t="s">
        <v>467</v>
      </c>
    </row>
    <row r="566" spans="4:4" ht="18" customHeight="1" x14ac:dyDescent="0.3">
      <c r="D566" s="11" t="s">
        <v>140</v>
      </c>
    </row>
    <row r="567" spans="4:4" ht="18" customHeight="1" x14ac:dyDescent="0.3">
      <c r="D567" s="11" t="s">
        <v>196</v>
      </c>
    </row>
    <row r="568" spans="4:4" ht="18" customHeight="1" x14ac:dyDescent="0.3">
      <c r="D568" s="11" t="s">
        <v>468</v>
      </c>
    </row>
    <row r="569" spans="4:4" ht="18" customHeight="1" x14ac:dyDescent="0.3">
      <c r="D569" s="11" t="s">
        <v>419</v>
      </c>
    </row>
    <row r="570" spans="4:4" ht="18" customHeight="1" x14ac:dyDescent="0.3">
      <c r="D570" s="13" t="s">
        <v>197</v>
      </c>
    </row>
    <row r="571" spans="4:4" ht="18" customHeight="1" x14ac:dyDescent="0.3">
      <c r="D571" s="13" t="s">
        <v>376</v>
      </c>
    </row>
    <row r="572" spans="4:4" ht="18" customHeight="1" x14ac:dyDescent="0.3">
      <c r="D572" s="12" t="s">
        <v>377</v>
      </c>
    </row>
    <row r="573" spans="4:4" ht="18" customHeight="1" x14ac:dyDescent="0.3">
      <c r="D573" s="13" t="s">
        <v>398</v>
      </c>
    </row>
    <row r="574" spans="4:4" ht="18" customHeight="1" x14ac:dyDescent="0.3">
      <c r="D574" s="13" t="s">
        <v>390</v>
      </c>
    </row>
    <row r="575" spans="4:4" ht="18" customHeight="1" x14ac:dyDescent="0.3">
      <c r="D575" s="13" t="s">
        <v>469</v>
      </c>
    </row>
    <row r="576" spans="4:4" ht="18" customHeight="1" x14ac:dyDescent="0.3">
      <c r="D576" s="13" t="s">
        <v>470</v>
      </c>
    </row>
    <row r="577" spans="4:4" ht="18" customHeight="1" x14ac:dyDescent="0.3">
      <c r="D577" s="11" t="s">
        <v>140</v>
      </c>
    </row>
    <row r="578" spans="4:4" ht="18" customHeight="1" x14ac:dyDescent="0.3">
      <c r="D578" s="11" t="s">
        <v>196</v>
      </c>
    </row>
    <row r="579" spans="4:4" ht="18" customHeight="1" x14ac:dyDescent="0.3">
      <c r="D579" s="11" t="s">
        <v>471</v>
      </c>
    </row>
    <row r="580" spans="4:4" ht="18" customHeight="1" x14ac:dyDescent="0.3">
      <c r="D580" s="11" t="s">
        <v>419</v>
      </c>
    </row>
    <row r="581" spans="4:4" ht="18" customHeight="1" x14ac:dyDescent="0.3">
      <c r="D581" s="13" t="s">
        <v>197</v>
      </c>
    </row>
    <row r="582" spans="4:4" ht="18" customHeight="1" x14ac:dyDescent="0.3">
      <c r="D582" s="13" t="s">
        <v>376</v>
      </c>
    </row>
    <row r="583" spans="4:4" ht="18" customHeight="1" x14ac:dyDescent="0.3">
      <c r="D583" s="12" t="s">
        <v>377</v>
      </c>
    </row>
    <row r="584" spans="4:4" ht="18" customHeight="1" x14ac:dyDescent="0.3">
      <c r="D584" s="13" t="s">
        <v>378</v>
      </c>
    </row>
    <row r="585" spans="4:4" ht="18" customHeight="1" x14ac:dyDescent="0.3">
      <c r="D585" s="13" t="s">
        <v>391</v>
      </c>
    </row>
    <row r="586" spans="4:4" ht="18" customHeight="1" x14ac:dyDescent="0.3">
      <c r="D586" s="13" t="s">
        <v>440</v>
      </c>
    </row>
    <row r="587" spans="4:4" ht="18" customHeight="1" x14ac:dyDescent="0.3">
      <c r="D587" s="13" t="s">
        <v>472</v>
      </c>
    </row>
    <row r="588" spans="4:4" ht="18" customHeight="1" x14ac:dyDescent="0.3">
      <c r="D588" s="12" t="s">
        <v>473</v>
      </c>
    </row>
    <row r="589" spans="4:4" ht="18" customHeight="1" x14ac:dyDescent="0.3">
      <c r="D589" s="11" t="s">
        <v>140</v>
      </c>
    </row>
    <row r="590" spans="4:4" ht="18" customHeight="1" x14ac:dyDescent="0.3">
      <c r="D590" s="11" t="s">
        <v>196</v>
      </c>
    </row>
    <row r="591" spans="4:4" ht="18" customHeight="1" x14ac:dyDescent="0.3">
      <c r="D591" s="11" t="s">
        <v>474</v>
      </c>
    </row>
    <row r="592" spans="4:4" ht="18" customHeight="1" x14ac:dyDescent="0.3">
      <c r="D592" s="11" t="s">
        <v>475</v>
      </c>
    </row>
    <row r="593" spans="4:4" ht="18" customHeight="1" x14ac:dyDescent="0.3">
      <c r="D593" s="13" t="s">
        <v>476</v>
      </c>
    </row>
    <row r="594" spans="4:4" ht="18" customHeight="1" x14ac:dyDescent="0.3">
      <c r="D594" s="13" t="s">
        <v>376</v>
      </c>
    </row>
    <row r="595" spans="4:4" ht="18" customHeight="1" x14ac:dyDescent="0.3">
      <c r="D595" s="12" t="s">
        <v>377</v>
      </c>
    </row>
    <row r="596" spans="4:4" ht="18" customHeight="1" x14ac:dyDescent="0.3">
      <c r="D596" s="13" t="s">
        <v>392</v>
      </c>
    </row>
    <row r="597" spans="4:4" ht="18" customHeight="1" x14ac:dyDescent="0.3">
      <c r="D597" s="13" t="s">
        <v>472</v>
      </c>
    </row>
    <row r="600" spans="4:4" ht="18" customHeight="1" x14ac:dyDescent="0.3">
      <c r="D600" t="s">
        <v>326</v>
      </c>
    </row>
    <row r="601" spans="4:4" ht="18" customHeight="1" x14ac:dyDescent="0.3">
      <c r="D601" t="s">
        <v>327</v>
      </c>
    </row>
    <row r="602" spans="4:4" ht="18" customHeight="1" x14ac:dyDescent="0.3">
      <c r="D602" t="s">
        <v>477</v>
      </c>
    </row>
    <row r="603" spans="4:4" ht="18" customHeight="1" x14ac:dyDescent="0.3">
      <c r="D603" t="s">
        <v>197</v>
      </c>
    </row>
    <row r="610" spans="4:4" ht="18" customHeight="1" x14ac:dyDescent="0.3">
      <c r="D610" s="12" t="s">
        <v>478</v>
      </c>
    </row>
    <row r="611" spans="4:4" ht="18" customHeight="1" x14ac:dyDescent="0.3">
      <c r="D611" s="11" t="s">
        <v>140</v>
      </c>
    </row>
    <row r="612" spans="4:4" ht="18" customHeight="1" x14ac:dyDescent="0.3">
      <c r="D612" s="11" t="s">
        <v>196</v>
      </c>
    </row>
    <row r="613" spans="4:4" ht="18" customHeight="1" x14ac:dyDescent="0.3">
      <c r="D613" s="11" t="s">
        <v>479</v>
      </c>
    </row>
    <row r="614" spans="4:4" ht="18" customHeight="1" x14ac:dyDescent="0.3">
      <c r="D614" s="13" t="s">
        <v>197</v>
      </c>
    </row>
    <row r="615" spans="4:4" ht="18" customHeight="1" x14ac:dyDescent="0.3">
      <c r="D615" s="13" t="s">
        <v>376</v>
      </c>
    </row>
    <row r="616" spans="4:4" ht="18" customHeight="1" x14ac:dyDescent="0.3">
      <c r="D616" s="12" t="s">
        <v>377</v>
      </c>
    </row>
    <row r="617" spans="4:4" ht="18" customHeight="1" x14ac:dyDescent="0.3">
      <c r="D617" s="13" t="s">
        <v>393</v>
      </c>
    </row>
    <row r="618" spans="4:4" ht="18" customHeight="1" x14ac:dyDescent="0.3">
      <c r="D618" s="12" t="s">
        <v>480</v>
      </c>
    </row>
    <row r="619" spans="4:4" ht="18" customHeight="1" x14ac:dyDescent="0.3">
      <c r="D619" s="11" t="s">
        <v>140</v>
      </c>
    </row>
    <row r="620" spans="4:4" ht="18" customHeight="1" x14ac:dyDescent="0.3">
      <c r="D620" s="11" t="s">
        <v>196</v>
      </c>
    </row>
    <row r="621" spans="4:4" ht="18" customHeight="1" x14ac:dyDescent="0.3">
      <c r="D621" s="11" t="s">
        <v>481</v>
      </c>
    </row>
    <row r="622" spans="4:4" ht="18" customHeight="1" x14ac:dyDescent="0.3">
      <c r="D622" s="13" t="s">
        <v>197</v>
      </c>
    </row>
    <row r="623" spans="4:4" ht="18" customHeight="1" x14ac:dyDescent="0.3">
      <c r="D623" s="13" t="s">
        <v>376</v>
      </c>
    </row>
    <row r="624" spans="4:4" ht="18" customHeight="1" x14ac:dyDescent="0.3">
      <c r="D624" s="12" t="s">
        <v>377</v>
      </c>
    </row>
    <row r="625" spans="4:8" ht="18" customHeight="1" x14ac:dyDescent="0.3">
      <c r="D625" s="13" t="s">
        <v>390</v>
      </c>
    </row>
    <row r="626" spans="4:8" ht="18" customHeight="1" x14ac:dyDescent="0.3">
      <c r="D626" s="13" t="s">
        <v>392</v>
      </c>
    </row>
    <row r="627" spans="4:8" ht="18" customHeight="1" x14ac:dyDescent="0.3">
      <c r="D627" s="13" t="s">
        <v>399</v>
      </c>
    </row>
    <row r="630" spans="4:8" ht="18" customHeight="1" x14ac:dyDescent="0.3">
      <c r="D630" s="13" t="s">
        <v>482</v>
      </c>
      <c r="F630" s="32" t="s">
        <v>483</v>
      </c>
    </row>
    <row r="632" spans="4:8" ht="18" customHeight="1" x14ac:dyDescent="0.3">
      <c r="D632" s="9" t="s">
        <v>484</v>
      </c>
      <c r="E632" s="9"/>
      <c r="F632" s="9"/>
      <c r="G632" s="9"/>
      <c r="H632" s="9"/>
    </row>
    <row r="633" spans="4:8" ht="18" customHeight="1" x14ac:dyDescent="0.3">
      <c r="D633" t="s">
        <v>485</v>
      </c>
      <c r="E633" t="s">
        <v>486</v>
      </c>
    </row>
    <row r="635" spans="4:8" ht="18" customHeight="1" x14ac:dyDescent="0.3">
      <c r="E635" s="11" t="s">
        <v>336</v>
      </c>
    </row>
    <row r="636" spans="4:8" ht="18" customHeight="1" x14ac:dyDescent="0.3">
      <c r="E636" s="13" t="s">
        <v>358</v>
      </c>
    </row>
    <row r="637" spans="4:8" ht="18" customHeight="1" x14ac:dyDescent="0.3">
      <c r="E637" s="13" t="s">
        <v>499</v>
      </c>
    </row>
    <row r="638" spans="4:8" ht="18" customHeight="1" x14ac:dyDescent="0.3">
      <c r="E638" s="13" t="s">
        <v>500</v>
      </c>
    </row>
    <row r="639" spans="4:8" ht="18" customHeight="1" x14ac:dyDescent="0.3">
      <c r="E639" s="11" t="s">
        <v>196</v>
      </c>
    </row>
    <row r="640" spans="4:8" ht="18" customHeight="1" x14ac:dyDescent="0.3">
      <c r="E640" s="13" t="s">
        <v>197</v>
      </c>
    </row>
    <row r="641" spans="5:5" ht="18" customHeight="1" x14ac:dyDescent="0.3">
      <c r="E641" s="13" t="s">
        <v>488</v>
      </c>
    </row>
    <row r="642" spans="5:5" ht="18" customHeight="1" x14ac:dyDescent="0.3">
      <c r="E642" s="12" t="s">
        <v>487</v>
      </c>
    </row>
    <row r="643" spans="5:5" ht="18" customHeight="1" x14ac:dyDescent="0.3">
      <c r="E643" s="13" t="s">
        <v>489</v>
      </c>
    </row>
    <row r="644" spans="5:5" ht="18" customHeight="1" x14ac:dyDescent="0.3">
      <c r="E644" s="13" t="s">
        <v>490</v>
      </c>
    </row>
    <row r="645" spans="5:5" ht="18" customHeight="1" x14ac:dyDescent="0.3">
      <c r="E645" s="13" t="s">
        <v>491</v>
      </c>
    </row>
    <row r="646" spans="5:5" ht="18" customHeight="1" x14ac:dyDescent="0.3">
      <c r="E646" s="13" t="s">
        <v>492</v>
      </c>
    </row>
    <row r="647" spans="5:5" ht="18" customHeight="1" x14ac:dyDescent="0.3">
      <c r="E647" s="13" t="s">
        <v>493</v>
      </c>
    </row>
    <row r="648" spans="5:5" ht="18" customHeight="1" x14ac:dyDescent="0.3">
      <c r="E648" s="13" t="s">
        <v>494</v>
      </c>
    </row>
    <row r="649" spans="5:5" ht="18" customHeight="1" x14ac:dyDescent="0.3">
      <c r="E649" s="13" t="s">
        <v>355</v>
      </c>
    </row>
    <row r="650" spans="5:5" ht="18" customHeight="1" x14ac:dyDescent="0.3">
      <c r="E650" s="13" t="s">
        <v>495</v>
      </c>
    </row>
    <row r="651" spans="5:5" ht="18" customHeight="1" x14ac:dyDescent="0.3">
      <c r="E651" s="13" t="s">
        <v>356</v>
      </c>
    </row>
    <row r="652" spans="5:5" ht="18" customHeight="1" x14ac:dyDescent="0.3">
      <c r="E652" s="13" t="s">
        <v>496</v>
      </c>
    </row>
    <row r="653" spans="5:5" ht="18" customHeight="1" x14ac:dyDescent="0.3">
      <c r="E653" s="13" t="s">
        <v>497</v>
      </c>
    </row>
    <row r="654" spans="5:5" ht="18" customHeight="1" x14ac:dyDescent="0.3">
      <c r="E654" s="13" t="s">
        <v>498</v>
      </c>
    </row>
    <row r="655" spans="5:5" ht="18" customHeight="1" x14ac:dyDescent="0.3">
      <c r="E655" s="13" t="s">
        <v>357</v>
      </c>
    </row>
    <row r="656" spans="5:5" ht="18" customHeight="1" x14ac:dyDescent="0.3">
      <c r="E656" s="28" t="s">
        <v>276</v>
      </c>
    </row>
    <row r="658" spans="5:5" ht="18" customHeight="1" x14ac:dyDescent="0.3">
      <c r="E658" s="12" t="s">
        <v>501</v>
      </c>
    </row>
    <row r="659" spans="5:5" ht="18" customHeight="1" x14ac:dyDescent="0.3">
      <c r="E659" s="11" t="s">
        <v>502</v>
      </c>
    </row>
    <row r="660" spans="5:5" ht="18" customHeight="1" x14ac:dyDescent="0.3">
      <c r="E660" s="13" t="s">
        <v>503</v>
      </c>
    </row>
    <row r="661" spans="5:5" ht="18" customHeight="1" x14ac:dyDescent="0.3">
      <c r="E661" s="13" t="s">
        <v>504</v>
      </c>
    </row>
    <row r="662" spans="5:5" ht="18" customHeight="1" x14ac:dyDescent="0.3">
      <c r="E662" s="13" t="s">
        <v>197</v>
      </c>
    </row>
    <row r="663" spans="5:5" ht="18" customHeight="1" x14ac:dyDescent="0.3">
      <c r="E663" s="11" t="s">
        <v>502</v>
      </c>
    </row>
    <row r="664" spans="5:5" ht="18" customHeight="1" x14ac:dyDescent="0.3">
      <c r="E664" s="13" t="s">
        <v>503</v>
      </c>
    </row>
    <row r="665" spans="5:5" ht="18" customHeight="1" x14ac:dyDescent="0.3">
      <c r="E665" s="13" t="s">
        <v>505</v>
      </c>
    </row>
    <row r="666" spans="5:5" ht="18" customHeight="1" x14ac:dyDescent="0.3">
      <c r="E666" s="13" t="s">
        <v>197</v>
      </c>
    </row>
    <row r="667" spans="5:5" ht="18" customHeight="1" x14ac:dyDescent="0.3">
      <c r="E667" s="13" t="s">
        <v>376</v>
      </c>
    </row>
    <row r="668" spans="5:5" ht="18" customHeight="1" x14ac:dyDescent="0.3">
      <c r="E668" s="12" t="s">
        <v>377</v>
      </c>
    </row>
    <row r="669" spans="5:5" ht="18" customHeight="1" x14ac:dyDescent="0.3">
      <c r="E669" s="13" t="s">
        <v>390</v>
      </c>
    </row>
    <row r="670" spans="5:5" ht="18" customHeight="1" x14ac:dyDescent="0.3">
      <c r="E670" s="13" t="s">
        <v>397</v>
      </c>
    </row>
    <row r="671" spans="5:5" ht="18" customHeight="1" x14ac:dyDescent="0.3">
      <c r="E671" s="13" t="s">
        <v>391</v>
      </c>
    </row>
    <row r="672" spans="5:5" ht="18" customHeight="1" x14ac:dyDescent="0.3">
      <c r="E672" s="13" t="s">
        <v>440</v>
      </c>
    </row>
    <row r="673" spans="5:5" ht="18" customHeight="1" x14ac:dyDescent="0.3">
      <c r="E673" s="13" t="s">
        <v>398</v>
      </c>
    </row>
    <row r="674" spans="5:5" ht="18" customHeight="1" x14ac:dyDescent="0.3">
      <c r="E674" s="13" t="s">
        <v>441</v>
      </c>
    </row>
    <row r="675" spans="5:5" ht="18" customHeight="1" x14ac:dyDescent="0.3">
      <c r="E675" s="13" t="s">
        <v>392</v>
      </c>
    </row>
    <row r="676" spans="5:5" ht="18" customHeight="1" x14ac:dyDescent="0.3">
      <c r="E676" s="13" t="s">
        <v>399</v>
      </c>
    </row>
    <row r="677" spans="5:5" ht="18" customHeight="1" x14ac:dyDescent="0.3">
      <c r="E677" s="13" t="s">
        <v>393</v>
      </c>
    </row>
    <row r="678" spans="5:5" ht="18" customHeight="1" x14ac:dyDescent="0.3">
      <c r="E678" s="28" t="s">
        <v>506</v>
      </c>
    </row>
    <row r="679" spans="5:5" ht="18" customHeight="1" x14ac:dyDescent="0.3">
      <c r="E679" s="12" t="s">
        <v>507</v>
      </c>
    </row>
    <row r="680" spans="5:5" ht="18" customHeight="1" x14ac:dyDescent="0.3">
      <c r="E680" s="11" t="s">
        <v>502</v>
      </c>
    </row>
    <row r="681" spans="5:5" ht="18" customHeight="1" x14ac:dyDescent="0.3">
      <c r="E681" s="13" t="s">
        <v>503</v>
      </c>
    </row>
    <row r="682" spans="5:5" ht="18" customHeight="1" x14ac:dyDescent="0.3">
      <c r="E682" s="13" t="s">
        <v>508</v>
      </c>
    </row>
    <row r="683" spans="5:5" ht="18" customHeight="1" x14ac:dyDescent="0.3">
      <c r="E683" s="13" t="s">
        <v>197</v>
      </c>
    </row>
    <row r="684" spans="5:5" ht="18" customHeight="1" x14ac:dyDescent="0.3">
      <c r="E684" s="13" t="s">
        <v>376</v>
      </c>
    </row>
    <row r="685" spans="5:5" ht="18" customHeight="1" x14ac:dyDescent="0.3">
      <c r="E685" s="12" t="s">
        <v>377</v>
      </c>
    </row>
    <row r="686" spans="5:5" ht="18" customHeight="1" x14ac:dyDescent="0.3">
      <c r="E686" s="13" t="s">
        <v>378</v>
      </c>
    </row>
    <row r="687" spans="5:5" ht="18" customHeight="1" x14ac:dyDescent="0.3">
      <c r="E687" s="13" t="s">
        <v>379</v>
      </c>
    </row>
    <row r="688" spans="5:5" ht="18" customHeight="1" x14ac:dyDescent="0.3">
      <c r="E688" s="13" t="s">
        <v>380</v>
      </c>
    </row>
    <row r="689" spans="4:12" ht="18" customHeight="1" x14ac:dyDescent="0.3">
      <c r="E689" s="13" t="s">
        <v>381</v>
      </c>
    </row>
    <row r="691" spans="4:12" ht="18" customHeight="1" x14ac:dyDescent="0.3">
      <c r="E691" s="13" t="s">
        <v>509</v>
      </c>
    </row>
    <row r="692" spans="4:12" ht="18" customHeight="1" x14ac:dyDescent="0.3">
      <c r="E692" s="13" t="s">
        <v>510</v>
      </c>
    </row>
    <row r="694" spans="4:12" ht="18" customHeight="1" x14ac:dyDescent="0.3">
      <c r="D694" s="9" t="s">
        <v>511</v>
      </c>
      <c r="E694" s="9"/>
      <c r="F694" s="9"/>
      <c r="G694" s="9"/>
      <c r="H694" s="9"/>
      <c r="I694" s="9"/>
      <c r="J694" s="9"/>
      <c r="K694" s="9"/>
      <c r="L694" s="9"/>
    </row>
    <row r="695" spans="4:12" ht="18" customHeight="1" x14ac:dyDescent="0.3">
      <c r="E695" t="s">
        <v>512</v>
      </c>
      <c r="G695" t="s">
        <v>514</v>
      </c>
    </row>
    <row r="696" spans="4:12" ht="18" customHeight="1" x14ac:dyDescent="0.3">
      <c r="E696" t="s">
        <v>513</v>
      </c>
      <c r="G696" t="s">
        <v>515</v>
      </c>
    </row>
    <row r="698" spans="4:12" ht="18" customHeight="1" x14ac:dyDescent="0.3">
      <c r="E698" s="11" t="s">
        <v>516</v>
      </c>
    </row>
    <row r="699" spans="4:12" ht="18" customHeight="1" x14ac:dyDescent="0.3">
      <c r="E699" s="13" t="s">
        <v>517</v>
      </c>
    </row>
    <row r="700" spans="4:12" ht="18" customHeight="1" x14ac:dyDescent="0.3">
      <c r="E700" s="13" t="s">
        <v>518</v>
      </c>
    </row>
    <row r="701" spans="4:12" ht="18" customHeight="1" x14ac:dyDescent="0.3">
      <c r="E701" s="11" t="s">
        <v>519</v>
      </c>
    </row>
    <row r="702" spans="4:12" ht="18" customHeight="1" x14ac:dyDescent="0.3">
      <c r="E702" s="11" t="s">
        <v>520</v>
      </c>
      <c r="I702" t="s">
        <v>521</v>
      </c>
    </row>
    <row r="703" spans="4:12" ht="18" customHeight="1" x14ac:dyDescent="0.3">
      <c r="E703" s="13" t="s">
        <v>197</v>
      </c>
    </row>
    <row r="718" spans="5:5" ht="18" customHeight="1" x14ac:dyDescent="0.3">
      <c r="E718" s="11" t="s">
        <v>522</v>
      </c>
    </row>
    <row r="719" spans="5:5" ht="18" customHeight="1" x14ac:dyDescent="0.3">
      <c r="E719" s="13" t="s">
        <v>523</v>
      </c>
    </row>
    <row r="720" spans="5:5" ht="18" customHeight="1" x14ac:dyDescent="0.3">
      <c r="E720" s="13" t="s">
        <v>524</v>
      </c>
    </row>
    <row r="721" spans="5:5" ht="18" customHeight="1" x14ac:dyDescent="0.3">
      <c r="E721" s="11" t="s">
        <v>525</v>
      </c>
    </row>
    <row r="722" spans="5:5" ht="18" customHeight="1" x14ac:dyDescent="0.3">
      <c r="E722" s="11" t="s">
        <v>526</v>
      </c>
    </row>
    <row r="723" spans="5:5" ht="18" customHeight="1" x14ac:dyDescent="0.3">
      <c r="E723" s="13" t="s">
        <v>197</v>
      </c>
    </row>
    <row r="724" spans="5:5" ht="18" customHeight="1" x14ac:dyDescent="0.3">
      <c r="E724" s="28" t="s">
        <v>527</v>
      </c>
    </row>
    <row r="725" spans="5:5" ht="18" customHeight="1" x14ac:dyDescent="0.3">
      <c r="E725" s="13" t="s">
        <v>528</v>
      </c>
    </row>
    <row r="726" spans="5:5" ht="18" customHeight="1" x14ac:dyDescent="0.3">
      <c r="E726" s="13" t="s">
        <v>529</v>
      </c>
    </row>
    <row r="727" spans="5:5" ht="18" customHeight="1" x14ac:dyDescent="0.3">
      <c r="E727" s="13" t="s">
        <v>530</v>
      </c>
    </row>
    <row r="728" spans="5:5" ht="18" customHeight="1" x14ac:dyDescent="0.3">
      <c r="E728" s="13" t="s">
        <v>415</v>
      </c>
    </row>
    <row r="729" spans="5:5" ht="18" customHeight="1" x14ac:dyDescent="0.3">
      <c r="E729" s="12" t="s">
        <v>416</v>
      </c>
    </row>
    <row r="730" spans="5:5" ht="18" customHeight="1" x14ac:dyDescent="0.3">
      <c r="E730" s="13" t="s">
        <v>428</v>
      </c>
    </row>
    <row r="744" spans="4:23" ht="18" customHeight="1" x14ac:dyDescent="0.3">
      <c r="D744" s="9" t="s">
        <v>531</v>
      </c>
      <c r="E744" s="9"/>
      <c r="F744" s="9"/>
    </row>
    <row r="746" spans="4:23" ht="18" customHeight="1" x14ac:dyDescent="0.3">
      <c r="E746" s="184" t="s">
        <v>532</v>
      </c>
      <c r="F746" s="184"/>
      <c r="G746" s="184"/>
      <c r="H746" s="184"/>
      <c r="I746" s="184"/>
      <c r="J746" s="184" t="s">
        <v>533</v>
      </c>
      <c r="K746" s="184"/>
      <c r="L746" s="184"/>
      <c r="M746" s="184"/>
      <c r="N746" s="184"/>
      <c r="O746" s="184"/>
      <c r="P746" s="184"/>
      <c r="Q746" s="184"/>
      <c r="R746" s="184"/>
      <c r="S746" s="184"/>
      <c r="T746" s="184"/>
      <c r="U746" s="184"/>
      <c r="V746" s="184"/>
    </row>
    <row r="747" spans="4:23" ht="18" customHeight="1" x14ac:dyDescent="0.3">
      <c r="E747" s="148" t="s">
        <v>540</v>
      </c>
      <c r="F747" s="148"/>
      <c r="G747" s="148"/>
      <c r="H747" s="148"/>
      <c r="I747" s="148"/>
      <c r="J747" s="150" t="s">
        <v>544</v>
      </c>
      <c r="K747" s="150"/>
      <c r="L747" s="150"/>
      <c r="M747" s="150"/>
      <c r="N747" s="150"/>
      <c r="O747" s="150"/>
      <c r="P747" s="150"/>
      <c r="Q747" s="150"/>
      <c r="R747" s="150"/>
      <c r="S747" s="150"/>
      <c r="T747" s="150"/>
      <c r="U747" s="150"/>
      <c r="V747" s="150"/>
    </row>
    <row r="748" spans="4:23" ht="18" customHeight="1" x14ac:dyDescent="0.3">
      <c r="E748" s="148" t="s">
        <v>541</v>
      </c>
      <c r="F748" s="148"/>
      <c r="G748" s="148"/>
      <c r="H748" s="148"/>
      <c r="I748" s="148"/>
      <c r="J748" s="150" t="s">
        <v>545</v>
      </c>
      <c r="K748" s="150"/>
      <c r="L748" s="150"/>
      <c r="M748" s="150"/>
      <c r="N748" s="150"/>
      <c r="O748" s="150"/>
      <c r="P748" s="150"/>
      <c r="Q748" s="150"/>
      <c r="R748" s="150"/>
      <c r="S748" s="150"/>
      <c r="T748" s="150"/>
      <c r="U748" s="150"/>
      <c r="V748" s="150"/>
      <c r="W748" t="s">
        <v>546</v>
      </c>
    </row>
    <row r="749" spans="4:23" ht="18" customHeight="1" x14ac:dyDescent="0.3">
      <c r="E749" s="148" t="s">
        <v>534</v>
      </c>
      <c r="F749" s="148"/>
      <c r="G749" s="148"/>
      <c r="H749" s="148"/>
      <c r="I749" s="148"/>
      <c r="J749" s="150" t="s">
        <v>535</v>
      </c>
      <c r="K749" s="150"/>
      <c r="L749" s="150"/>
      <c r="M749" s="150"/>
      <c r="N749" s="150"/>
      <c r="O749" s="150"/>
      <c r="P749" s="150"/>
      <c r="Q749" s="150"/>
      <c r="R749" s="150"/>
      <c r="S749" s="150"/>
      <c r="T749" s="150"/>
      <c r="U749" s="150"/>
      <c r="V749" s="150"/>
    </row>
    <row r="750" spans="4:23" ht="18" customHeight="1" x14ac:dyDescent="0.3">
      <c r="E750" s="148" t="s">
        <v>537</v>
      </c>
      <c r="F750" s="148"/>
      <c r="G750" s="148"/>
      <c r="H750" s="148"/>
      <c r="I750" s="148"/>
      <c r="J750" s="150" t="s">
        <v>538</v>
      </c>
      <c r="K750" s="150"/>
      <c r="L750" s="150"/>
      <c r="M750" s="150"/>
      <c r="N750" s="150"/>
      <c r="O750" s="150"/>
      <c r="P750" s="150"/>
      <c r="Q750" s="150"/>
      <c r="R750" s="150"/>
      <c r="S750" s="150"/>
      <c r="T750" s="150"/>
      <c r="U750" s="150"/>
      <c r="V750" s="150"/>
    </row>
    <row r="753" spans="5:14" ht="18" customHeight="1" x14ac:dyDescent="0.3">
      <c r="E753" t="s">
        <v>542</v>
      </c>
      <c r="N753" t="s">
        <v>543</v>
      </c>
    </row>
    <row r="769" spans="4:5" ht="18" customHeight="1" x14ac:dyDescent="0.3">
      <c r="E769" t="s">
        <v>536</v>
      </c>
    </row>
    <row r="784" spans="4:5" ht="18" customHeight="1" x14ac:dyDescent="0.3">
      <c r="D784" s="11" t="s">
        <v>588</v>
      </c>
    </row>
    <row r="785" spans="4:4" ht="18" customHeight="1" x14ac:dyDescent="0.3">
      <c r="D785" s="13" t="s">
        <v>589</v>
      </c>
    </row>
    <row r="786" spans="4:4" ht="18" customHeight="1" x14ac:dyDescent="0.3">
      <c r="D786" s="13" t="s">
        <v>590</v>
      </c>
    </row>
    <row r="787" spans="4:4" ht="18" customHeight="1" x14ac:dyDescent="0.3">
      <c r="D787" s="13" t="s">
        <v>591</v>
      </c>
    </row>
    <row r="788" spans="4:4" ht="18" customHeight="1" x14ac:dyDescent="0.3">
      <c r="D788" s="11" t="s">
        <v>592</v>
      </c>
    </row>
    <row r="789" spans="4:4" ht="18" customHeight="1" x14ac:dyDescent="0.3">
      <c r="D789" s="11" t="s">
        <v>593</v>
      </c>
    </row>
    <row r="790" spans="4:4" ht="18" customHeight="1" x14ac:dyDescent="0.3">
      <c r="D790" s="13" t="s">
        <v>539</v>
      </c>
    </row>
    <row r="791" spans="4:4" ht="18" customHeight="1" x14ac:dyDescent="0.3">
      <c r="D791" s="11" t="s">
        <v>594</v>
      </c>
    </row>
    <row r="792" spans="4:4" ht="18" customHeight="1" x14ac:dyDescent="0.3">
      <c r="D792" s="13" t="s">
        <v>595</v>
      </c>
    </row>
    <row r="793" spans="4:4" ht="18" customHeight="1" x14ac:dyDescent="0.3">
      <c r="D793" s="13" t="s">
        <v>596</v>
      </c>
    </row>
    <row r="794" spans="4:4" ht="18" customHeight="1" x14ac:dyDescent="0.3">
      <c r="D794" s="13" t="s">
        <v>597</v>
      </c>
    </row>
    <row r="795" spans="4:4" ht="18" customHeight="1" x14ac:dyDescent="0.3">
      <c r="D795" s="11" t="s">
        <v>598</v>
      </c>
    </row>
    <row r="796" spans="4:4" ht="18" customHeight="1" x14ac:dyDescent="0.3">
      <c r="D796" s="11" t="s">
        <v>599</v>
      </c>
    </row>
    <row r="797" spans="4:4" ht="18" customHeight="1" x14ac:dyDescent="0.3">
      <c r="D797" s="13" t="s">
        <v>197</v>
      </c>
    </row>
    <row r="798" spans="4:4" ht="18" customHeight="1" x14ac:dyDescent="0.3">
      <c r="D798" s="13" t="s">
        <v>586</v>
      </c>
    </row>
    <row r="799" spans="4:4" ht="18" customHeight="1" x14ac:dyDescent="0.3">
      <c r="D799" s="12" t="s">
        <v>587</v>
      </c>
    </row>
    <row r="800" spans="4:4" ht="18" customHeight="1" x14ac:dyDescent="0.3">
      <c r="D800" s="13" t="s">
        <v>600</v>
      </c>
    </row>
    <row r="801" spans="4:4" ht="18" customHeight="1" x14ac:dyDescent="0.3">
      <c r="D801" s="13" t="s">
        <v>601</v>
      </c>
    </row>
    <row r="802" spans="4:4" ht="18" customHeight="1" x14ac:dyDescent="0.3">
      <c r="D802" s="13" t="s">
        <v>602</v>
      </c>
    </row>
    <row r="803" spans="4:4" ht="18" customHeight="1" x14ac:dyDescent="0.3">
      <c r="D803" s="13" t="s">
        <v>603</v>
      </c>
    </row>
    <row r="804" spans="4:4" ht="18" customHeight="1" x14ac:dyDescent="0.3">
      <c r="D804" s="13" t="s">
        <v>604</v>
      </c>
    </row>
    <row r="805" spans="4:4" ht="18" customHeight="1" x14ac:dyDescent="0.3">
      <c r="D805" s="13" t="s">
        <v>605</v>
      </c>
    </row>
    <row r="806" spans="4:4" ht="18" customHeight="1" x14ac:dyDescent="0.3">
      <c r="D806" s="13" t="s">
        <v>606</v>
      </c>
    </row>
    <row r="807" spans="4:4" ht="18" customHeight="1" x14ac:dyDescent="0.3">
      <c r="D807" s="28" t="s">
        <v>607</v>
      </c>
    </row>
    <row r="809" spans="4:4" ht="18" customHeight="1" x14ac:dyDescent="0.3">
      <c r="D809" s="12" t="s">
        <v>608</v>
      </c>
    </row>
    <row r="810" spans="4:4" ht="18" customHeight="1" x14ac:dyDescent="0.3">
      <c r="D810" s="12" t="s">
        <v>609</v>
      </c>
    </row>
    <row r="811" spans="4:4" ht="18" customHeight="1" x14ac:dyDescent="0.3">
      <c r="D811" s="12" t="s">
        <v>610</v>
      </c>
    </row>
    <row r="812" spans="4:4" ht="18" customHeight="1" x14ac:dyDescent="0.3">
      <c r="D812" s="12" t="s">
        <v>611</v>
      </c>
    </row>
    <row r="813" spans="4:4" ht="18" customHeight="1" x14ac:dyDescent="0.3">
      <c r="D813" s="12" t="s">
        <v>612</v>
      </c>
    </row>
    <row r="814" spans="4:4" ht="18" customHeight="1" x14ac:dyDescent="0.3">
      <c r="D814" s="12" t="s">
        <v>608</v>
      </c>
    </row>
    <row r="815" spans="4:4" ht="18" customHeight="1" x14ac:dyDescent="0.3">
      <c r="D815" s="12" t="s">
        <v>609</v>
      </c>
    </row>
    <row r="816" spans="4:4" ht="18" customHeight="1" x14ac:dyDescent="0.3">
      <c r="D816" s="12" t="s">
        <v>610</v>
      </c>
    </row>
    <row r="817" spans="4:4" ht="18" customHeight="1" x14ac:dyDescent="0.3">
      <c r="D817" s="12" t="s">
        <v>613</v>
      </c>
    </row>
    <row r="818" spans="4:4" ht="18" customHeight="1" x14ac:dyDescent="0.3">
      <c r="D818" s="12" t="s">
        <v>612</v>
      </c>
    </row>
    <row r="819" spans="4:4" ht="18" customHeight="1" x14ac:dyDescent="0.3">
      <c r="D819" s="12" t="s">
        <v>614</v>
      </c>
    </row>
    <row r="820" spans="4:4" ht="18" customHeight="1" x14ac:dyDescent="0.3">
      <c r="D820" s="12" t="s">
        <v>615</v>
      </c>
    </row>
    <row r="821" spans="4:4" ht="18" customHeight="1" x14ac:dyDescent="0.3">
      <c r="D821" s="12" t="s">
        <v>616</v>
      </c>
    </row>
    <row r="822" spans="4:4" ht="18" customHeight="1" x14ac:dyDescent="0.3">
      <c r="D822" s="12" t="s">
        <v>617</v>
      </c>
    </row>
    <row r="823" spans="4:4" ht="18" customHeight="1" x14ac:dyDescent="0.3">
      <c r="D823" s="12" t="s">
        <v>618</v>
      </c>
    </row>
    <row r="824" spans="4:4" ht="18" customHeight="1" x14ac:dyDescent="0.3">
      <c r="D824" s="12" t="s">
        <v>619</v>
      </c>
    </row>
    <row r="825" spans="4:4" ht="18" customHeight="1" x14ac:dyDescent="0.3">
      <c r="D825" s="12" t="s">
        <v>620</v>
      </c>
    </row>
    <row r="826" spans="4:4" ht="18" customHeight="1" x14ac:dyDescent="0.3">
      <c r="D826" s="12" t="s">
        <v>621</v>
      </c>
    </row>
    <row r="827" spans="4:4" ht="18" customHeight="1" x14ac:dyDescent="0.3">
      <c r="D827" s="12" t="s">
        <v>620</v>
      </c>
    </row>
    <row r="828" spans="4:4" ht="18" customHeight="1" x14ac:dyDescent="0.3">
      <c r="D828" s="12" t="s">
        <v>614</v>
      </c>
    </row>
    <row r="829" spans="4:4" ht="18" customHeight="1" x14ac:dyDescent="0.3">
      <c r="D829" s="12" t="s">
        <v>615</v>
      </c>
    </row>
    <row r="830" spans="4:4" ht="18" customHeight="1" x14ac:dyDescent="0.3">
      <c r="D830" s="12" t="s">
        <v>616</v>
      </c>
    </row>
    <row r="831" spans="4:4" ht="18" customHeight="1" x14ac:dyDescent="0.3">
      <c r="D831" s="12" t="s">
        <v>622</v>
      </c>
    </row>
    <row r="832" spans="4:4" ht="18" customHeight="1" x14ac:dyDescent="0.3">
      <c r="D832" s="12" t="s">
        <v>623</v>
      </c>
    </row>
    <row r="833" spans="4:4" ht="18" customHeight="1" x14ac:dyDescent="0.3">
      <c r="D833" s="11" t="s">
        <v>588</v>
      </c>
    </row>
    <row r="834" spans="4:4" ht="18" customHeight="1" x14ac:dyDescent="0.3">
      <c r="D834" s="13" t="s">
        <v>589</v>
      </c>
    </row>
    <row r="835" spans="4:4" ht="18" customHeight="1" x14ac:dyDescent="0.3">
      <c r="D835" s="11" t="s">
        <v>592</v>
      </c>
    </row>
    <row r="836" spans="4:4" ht="18" customHeight="1" x14ac:dyDescent="0.3">
      <c r="D836" s="11" t="s">
        <v>593</v>
      </c>
    </row>
    <row r="837" spans="4:4" ht="18" customHeight="1" x14ac:dyDescent="0.3">
      <c r="D837" s="13" t="s">
        <v>539</v>
      </c>
    </row>
    <row r="838" spans="4:4" ht="18" customHeight="1" x14ac:dyDescent="0.3">
      <c r="D838" s="11" t="s">
        <v>588</v>
      </c>
    </row>
    <row r="839" spans="4:4" ht="18" customHeight="1" x14ac:dyDescent="0.3">
      <c r="D839" s="13" t="s">
        <v>589</v>
      </c>
    </row>
    <row r="840" spans="4:4" ht="18" customHeight="1" x14ac:dyDescent="0.3">
      <c r="D840" s="11" t="s">
        <v>592</v>
      </c>
    </row>
    <row r="841" spans="4:4" ht="18" customHeight="1" x14ac:dyDescent="0.3">
      <c r="D841" s="11" t="s">
        <v>624</v>
      </c>
    </row>
    <row r="842" spans="4:4" ht="18" customHeight="1" x14ac:dyDescent="0.3">
      <c r="D842" s="13" t="s">
        <v>197</v>
      </c>
    </row>
    <row r="843" spans="4:4" ht="18" customHeight="1" x14ac:dyDescent="0.3">
      <c r="D843" s="13" t="s">
        <v>625</v>
      </c>
    </row>
    <row r="844" spans="4:4" ht="18" customHeight="1" x14ac:dyDescent="0.3">
      <c r="D844" s="12" t="s">
        <v>626</v>
      </c>
    </row>
    <row r="845" spans="4:4" ht="18" customHeight="1" x14ac:dyDescent="0.3">
      <c r="D845" s="13" t="s">
        <v>627</v>
      </c>
    </row>
    <row r="846" spans="4:4" ht="18" customHeight="1" x14ac:dyDescent="0.3">
      <c r="D846" s="13" t="s">
        <v>628</v>
      </c>
    </row>
    <row r="847" spans="4:4" ht="18" customHeight="1" x14ac:dyDescent="0.3">
      <c r="D847" s="13" t="s">
        <v>629</v>
      </c>
    </row>
    <row r="848" spans="4:4" ht="18" customHeight="1" x14ac:dyDescent="0.3">
      <c r="D848" s="13" t="s">
        <v>630</v>
      </c>
    </row>
    <row r="849" spans="4:8" ht="18" customHeight="1" x14ac:dyDescent="0.3">
      <c r="D849" s="13" t="s">
        <v>631</v>
      </c>
    </row>
    <row r="851" spans="4:8" ht="18" customHeight="1" x14ac:dyDescent="0.3">
      <c r="D851" s="30" t="s">
        <v>634</v>
      </c>
      <c r="E851" s="9"/>
      <c r="F851" s="9"/>
    </row>
    <row r="852" spans="4:8" ht="18" customHeight="1" x14ac:dyDescent="0.3">
      <c r="D852" s="42"/>
      <c r="E852" s="35" t="s">
        <v>635</v>
      </c>
      <c r="F852" s="35"/>
      <c r="G852" s="35"/>
      <c r="H852" s="35"/>
    </row>
    <row r="854" spans="4:8" ht="18" customHeight="1" x14ac:dyDescent="0.3">
      <c r="D854" s="11" t="s">
        <v>632</v>
      </c>
    </row>
    <row r="855" spans="4:8" ht="18" customHeight="1" x14ac:dyDescent="0.3">
      <c r="D855" s="13" t="s">
        <v>589</v>
      </c>
    </row>
    <row r="856" spans="4:8" ht="18" customHeight="1" x14ac:dyDescent="0.3">
      <c r="D856" s="11" t="s">
        <v>592</v>
      </c>
    </row>
    <row r="857" spans="4:8" ht="18" customHeight="1" x14ac:dyDescent="0.3">
      <c r="D857" s="11" t="s">
        <v>593</v>
      </c>
    </row>
    <row r="858" spans="4:8" ht="18" customHeight="1" x14ac:dyDescent="0.3">
      <c r="D858" s="13" t="s">
        <v>633</v>
      </c>
    </row>
    <row r="859" spans="4:8" ht="18" customHeight="1" x14ac:dyDescent="0.3">
      <c r="D859" s="11" t="s">
        <v>588</v>
      </c>
    </row>
    <row r="860" spans="4:8" ht="18" customHeight="1" x14ac:dyDescent="0.3">
      <c r="D860" s="13" t="s">
        <v>589</v>
      </c>
    </row>
    <row r="861" spans="4:8" ht="18" customHeight="1" x14ac:dyDescent="0.3">
      <c r="D861" s="11" t="s">
        <v>592</v>
      </c>
    </row>
    <row r="862" spans="4:8" ht="18" customHeight="1" x14ac:dyDescent="0.3">
      <c r="D862" s="11" t="s">
        <v>624</v>
      </c>
    </row>
    <row r="863" spans="4:8" ht="18" customHeight="1" x14ac:dyDescent="0.3">
      <c r="D863" s="13" t="s">
        <v>197</v>
      </c>
    </row>
    <row r="864" spans="4:8" ht="18" customHeight="1" x14ac:dyDescent="0.3">
      <c r="D864" s="13" t="s">
        <v>625</v>
      </c>
    </row>
    <row r="865" spans="3:5" ht="18" customHeight="1" x14ac:dyDescent="0.3">
      <c r="D865" s="12" t="s">
        <v>626</v>
      </c>
    </row>
    <row r="866" spans="3:5" ht="18" customHeight="1" x14ac:dyDescent="0.3">
      <c r="D866" s="13" t="s">
        <v>627</v>
      </c>
    </row>
    <row r="867" spans="3:5" ht="18" customHeight="1" x14ac:dyDescent="0.3">
      <c r="D867" s="13" t="s">
        <v>628</v>
      </c>
    </row>
    <row r="868" spans="3:5" ht="18" customHeight="1" x14ac:dyDescent="0.3">
      <c r="D868" s="13" t="s">
        <v>629</v>
      </c>
    </row>
    <row r="869" spans="3:5" ht="18" customHeight="1" x14ac:dyDescent="0.3">
      <c r="D869" s="13" t="s">
        <v>630</v>
      </c>
    </row>
    <row r="870" spans="3:5" ht="18" customHeight="1" x14ac:dyDescent="0.3">
      <c r="D870" s="13" t="s">
        <v>627</v>
      </c>
    </row>
    <row r="871" spans="3:5" ht="18" customHeight="1" x14ac:dyDescent="0.3">
      <c r="D871" s="13" t="s">
        <v>631</v>
      </c>
    </row>
    <row r="878" spans="3:5" ht="18" customHeight="1" x14ac:dyDescent="0.3">
      <c r="C878" s="9" t="s">
        <v>641</v>
      </c>
      <c r="D878" s="9"/>
      <c r="E878" s="9"/>
    </row>
    <row r="888" spans="4:4" ht="18" customHeight="1" x14ac:dyDescent="0.3">
      <c r="D888" s="11" t="s">
        <v>632</v>
      </c>
    </row>
    <row r="889" spans="4:4" ht="18" customHeight="1" x14ac:dyDescent="0.3">
      <c r="D889" s="13" t="s">
        <v>589</v>
      </c>
    </row>
    <row r="890" spans="4:4" ht="18" customHeight="1" x14ac:dyDescent="0.3">
      <c r="D890" s="11" t="s">
        <v>592</v>
      </c>
    </row>
    <row r="891" spans="4:4" ht="18" customHeight="1" x14ac:dyDescent="0.3">
      <c r="D891" s="11" t="s">
        <v>593</v>
      </c>
    </row>
    <row r="892" spans="4:4" ht="18" customHeight="1" x14ac:dyDescent="0.3">
      <c r="D892" s="13" t="s">
        <v>640</v>
      </c>
    </row>
    <row r="893" spans="4:4" ht="18" customHeight="1" x14ac:dyDescent="0.3">
      <c r="D893" s="11" t="s">
        <v>588</v>
      </c>
    </row>
    <row r="894" spans="4:4" ht="18" customHeight="1" x14ac:dyDescent="0.3">
      <c r="D894" s="13" t="s">
        <v>589</v>
      </c>
    </row>
    <row r="895" spans="4:4" ht="18" customHeight="1" x14ac:dyDescent="0.3">
      <c r="D895" s="11" t="s">
        <v>592</v>
      </c>
    </row>
    <row r="896" spans="4:4" ht="18" customHeight="1" x14ac:dyDescent="0.3">
      <c r="D896" s="11" t="s">
        <v>624</v>
      </c>
    </row>
    <row r="897" spans="4:13" ht="18" customHeight="1" x14ac:dyDescent="0.3">
      <c r="D897" s="13" t="s">
        <v>197</v>
      </c>
    </row>
    <row r="898" spans="4:13" ht="18" customHeight="1" x14ac:dyDescent="0.3">
      <c r="D898" s="13" t="s">
        <v>625</v>
      </c>
    </row>
    <row r="899" spans="4:13" ht="18" customHeight="1" x14ac:dyDescent="0.3">
      <c r="D899" s="12" t="s">
        <v>626</v>
      </c>
    </row>
    <row r="900" spans="4:13" ht="18" customHeight="1" x14ac:dyDescent="0.3">
      <c r="D900" s="45" t="s">
        <v>627</v>
      </c>
      <c r="E900" s="26"/>
      <c r="F900" s="26"/>
      <c r="G900" s="26"/>
      <c r="H900" s="26"/>
      <c r="I900" s="26"/>
      <c r="J900" s="26"/>
      <c r="K900" s="26"/>
      <c r="L900" s="26"/>
      <c r="M900" s="26"/>
    </row>
    <row r="903" spans="4:13" ht="18" customHeight="1" x14ac:dyDescent="0.3">
      <c r="D903" s="9" t="s">
        <v>642</v>
      </c>
      <c r="E903" s="9"/>
      <c r="F903" s="9"/>
    </row>
    <row r="914" spans="4:12" ht="18" customHeight="1" x14ac:dyDescent="0.3">
      <c r="D914" s="11" t="s">
        <v>632</v>
      </c>
    </row>
    <row r="915" spans="4:12" ht="18" customHeight="1" x14ac:dyDescent="0.3">
      <c r="D915" s="13" t="s">
        <v>589</v>
      </c>
    </row>
    <row r="916" spans="4:12" ht="18" customHeight="1" x14ac:dyDescent="0.3">
      <c r="D916" s="11" t="s">
        <v>592</v>
      </c>
    </row>
    <row r="917" spans="4:12" ht="18" customHeight="1" x14ac:dyDescent="0.3">
      <c r="D917" s="11" t="s">
        <v>593</v>
      </c>
    </row>
    <row r="918" spans="4:12" ht="18" customHeight="1" x14ac:dyDescent="0.3">
      <c r="D918" s="13" t="s">
        <v>643</v>
      </c>
    </row>
    <row r="919" spans="4:12" ht="18" customHeight="1" x14ac:dyDescent="0.3">
      <c r="D919" s="11" t="s">
        <v>588</v>
      </c>
    </row>
    <row r="920" spans="4:12" ht="18" customHeight="1" x14ac:dyDescent="0.3">
      <c r="D920" s="13" t="s">
        <v>589</v>
      </c>
    </row>
    <row r="921" spans="4:12" ht="18" customHeight="1" x14ac:dyDescent="0.3">
      <c r="D921" s="11" t="s">
        <v>592</v>
      </c>
    </row>
    <row r="922" spans="4:12" ht="18" customHeight="1" x14ac:dyDescent="0.3">
      <c r="D922" s="11" t="s">
        <v>624</v>
      </c>
    </row>
    <row r="923" spans="4:12" ht="18" customHeight="1" x14ac:dyDescent="0.3">
      <c r="D923" s="13" t="s">
        <v>197</v>
      </c>
    </row>
    <row r="924" spans="4:12" ht="18" customHeight="1" x14ac:dyDescent="0.3">
      <c r="D924" s="13" t="s">
        <v>625</v>
      </c>
    </row>
    <row r="925" spans="4:12" ht="18" customHeight="1" x14ac:dyDescent="0.3">
      <c r="D925" s="12" t="s">
        <v>626</v>
      </c>
    </row>
    <row r="926" spans="4:12" ht="18" customHeight="1" x14ac:dyDescent="0.3">
      <c r="D926" s="45" t="s">
        <v>628</v>
      </c>
      <c r="E926" s="26"/>
      <c r="F926" s="26"/>
      <c r="G926" s="26"/>
      <c r="H926" s="26"/>
      <c r="I926" s="26"/>
      <c r="J926" s="26"/>
      <c r="K926" s="26"/>
      <c r="L926" s="26"/>
    </row>
    <row r="927" spans="4:12" ht="18" customHeight="1" x14ac:dyDescent="0.3">
      <c r="D927" s="45" t="s">
        <v>629</v>
      </c>
      <c r="E927" s="26"/>
      <c r="F927" s="26"/>
      <c r="G927" s="26"/>
      <c r="H927" s="26"/>
      <c r="I927" s="26"/>
      <c r="J927" s="26"/>
      <c r="K927" s="26"/>
      <c r="L927" s="26"/>
    </row>
    <row r="928" spans="4:12" ht="18" customHeight="1" x14ac:dyDescent="0.3">
      <c r="D928" s="45" t="s">
        <v>630</v>
      </c>
      <c r="E928" s="26"/>
      <c r="F928" s="26"/>
      <c r="G928" s="26"/>
      <c r="H928" s="26"/>
      <c r="I928" s="26"/>
      <c r="J928" s="26"/>
      <c r="K928" s="26"/>
      <c r="L928" s="26"/>
    </row>
    <row r="930" spans="4:6" ht="18" customHeight="1" x14ac:dyDescent="0.3">
      <c r="D930" s="13" t="s">
        <v>636</v>
      </c>
    </row>
    <row r="931" spans="4:6" ht="18" customHeight="1" x14ac:dyDescent="0.3">
      <c r="D931" s="13" t="s">
        <v>637</v>
      </c>
    </row>
    <row r="932" spans="4:6" ht="18" customHeight="1" x14ac:dyDescent="0.3">
      <c r="D932" s="13" t="s">
        <v>638</v>
      </c>
    </row>
    <row r="933" spans="4:6" ht="18" customHeight="1" x14ac:dyDescent="0.3">
      <c r="D933" s="13" t="s">
        <v>639</v>
      </c>
    </row>
    <row r="935" spans="4:6" ht="18" customHeight="1" x14ac:dyDescent="0.3">
      <c r="D935" s="12" t="s">
        <v>644</v>
      </c>
    </row>
    <row r="936" spans="4:6" ht="18" customHeight="1" x14ac:dyDescent="0.3">
      <c r="D936" s="29" t="s">
        <v>632</v>
      </c>
      <c r="E936" s="26"/>
      <c r="F936" s="26"/>
    </row>
    <row r="937" spans="4:6" ht="18" customHeight="1" x14ac:dyDescent="0.3">
      <c r="D937" s="45" t="s">
        <v>645</v>
      </c>
      <c r="E937" s="26"/>
      <c r="F937" s="26"/>
    </row>
    <row r="938" spans="4:6" ht="18" customHeight="1" x14ac:dyDescent="0.3">
      <c r="D938" s="11" t="s">
        <v>592</v>
      </c>
    </row>
    <row r="939" spans="4:6" ht="18" customHeight="1" x14ac:dyDescent="0.3">
      <c r="D939" s="13" t="s">
        <v>539</v>
      </c>
    </row>
    <row r="940" spans="4:6" ht="18" customHeight="1" x14ac:dyDescent="0.3">
      <c r="D940" s="29" t="s">
        <v>594</v>
      </c>
      <c r="E940" s="26"/>
      <c r="F940" s="26"/>
    </row>
    <row r="941" spans="4:6" ht="18" customHeight="1" x14ac:dyDescent="0.3">
      <c r="D941" s="11" t="s">
        <v>598</v>
      </c>
    </row>
    <row r="942" spans="4:6" ht="18" customHeight="1" x14ac:dyDescent="0.3">
      <c r="D942" s="13" t="s">
        <v>197</v>
      </c>
    </row>
    <row r="945" spans="4:5" ht="18" customHeight="1" x14ac:dyDescent="0.3">
      <c r="D945" s="12" t="s">
        <v>646</v>
      </c>
    </row>
    <row r="946" spans="4:5" ht="18" customHeight="1" x14ac:dyDescent="0.3">
      <c r="D946" s="12" t="s">
        <v>647</v>
      </c>
    </row>
    <row r="947" spans="4:5" ht="18" customHeight="1" x14ac:dyDescent="0.3">
      <c r="D947" s="11" t="s">
        <v>632</v>
      </c>
    </row>
    <row r="948" spans="4:5" ht="18" customHeight="1" x14ac:dyDescent="0.3">
      <c r="D948" s="13" t="s">
        <v>650</v>
      </c>
    </row>
    <row r="949" spans="4:5" ht="18" customHeight="1" x14ac:dyDescent="0.3">
      <c r="D949" s="11" t="s">
        <v>592</v>
      </c>
    </row>
    <row r="950" spans="4:5" ht="18" customHeight="1" x14ac:dyDescent="0.3">
      <c r="D950" s="13" t="s">
        <v>539</v>
      </c>
    </row>
    <row r="951" spans="4:5" ht="18" customHeight="1" x14ac:dyDescent="0.3">
      <c r="D951" s="11" t="s">
        <v>648</v>
      </c>
    </row>
    <row r="952" spans="4:5" ht="18" customHeight="1" x14ac:dyDescent="0.3">
      <c r="D952" s="13" t="s">
        <v>649</v>
      </c>
    </row>
    <row r="953" spans="4:5" ht="18" customHeight="1" x14ac:dyDescent="0.3">
      <c r="D953" s="11" t="s">
        <v>598</v>
      </c>
    </row>
    <row r="954" spans="4:5" ht="18" customHeight="1" x14ac:dyDescent="0.3">
      <c r="D954" s="13" t="s">
        <v>197</v>
      </c>
    </row>
    <row r="956" spans="4:5" ht="18" customHeight="1" x14ac:dyDescent="0.3">
      <c r="D956" s="9" t="s">
        <v>651</v>
      </c>
      <c r="E956" s="9"/>
    </row>
    <row r="957" spans="4:5" ht="18" customHeight="1" x14ac:dyDescent="0.3">
      <c r="D957" s="11" t="s">
        <v>652</v>
      </c>
    </row>
    <row r="958" spans="4:5" ht="18" customHeight="1" x14ac:dyDescent="0.3">
      <c r="D958" s="11" t="s">
        <v>519</v>
      </c>
    </row>
    <row r="959" spans="4:5" ht="18" customHeight="1" x14ac:dyDescent="0.3">
      <c r="D959" s="11" t="s">
        <v>653</v>
      </c>
    </row>
    <row r="960" spans="4:5" ht="18" customHeight="1" x14ac:dyDescent="0.3">
      <c r="D960" s="13" t="s">
        <v>197</v>
      </c>
    </row>
    <row r="963" spans="4:4" ht="18" customHeight="1" x14ac:dyDescent="0.3">
      <c r="D963" t="s">
        <v>654</v>
      </c>
    </row>
    <row r="964" spans="4:4" ht="18" customHeight="1" x14ac:dyDescent="0.3">
      <c r="D964" s="11" t="s">
        <v>516</v>
      </c>
    </row>
    <row r="965" spans="4:4" ht="18" customHeight="1" x14ac:dyDescent="0.3">
      <c r="D965" s="13" t="s">
        <v>517</v>
      </c>
    </row>
    <row r="966" spans="4:4" ht="18" customHeight="1" x14ac:dyDescent="0.3">
      <c r="D966" s="13" t="s">
        <v>655</v>
      </c>
    </row>
    <row r="967" spans="4:4" ht="18" customHeight="1" x14ac:dyDescent="0.3">
      <c r="D967" s="13" t="s">
        <v>656</v>
      </c>
    </row>
    <row r="968" spans="4:4" ht="18" customHeight="1" x14ac:dyDescent="0.3">
      <c r="D968" s="11" t="s">
        <v>519</v>
      </c>
    </row>
    <row r="969" spans="4:4" ht="18" customHeight="1" x14ac:dyDescent="0.3">
      <c r="D969" s="11" t="s">
        <v>657</v>
      </c>
    </row>
    <row r="970" spans="4:4" ht="18" customHeight="1" x14ac:dyDescent="0.3">
      <c r="D970" s="13" t="s">
        <v>658</v>
      </c>
    </row>
    <row r="971" spans="4:4" ht="18" customHeight="1" x14ac:dyDescent="0.3">
      <c r="D971" s="13" t="s">
        <v>659</v>
      </c>
    </row>
    <row r="972" spans="4:4" ht="18" customHeight="1" x14ac:dyDescent="0.3">
      <c r="D972" s="12" t="s">
        <v>660</v>
      </c>
    </row>
    <row r="973" spans="4:4" ht="18" customHeight="1" x14ac:dyDescent="0.3">
      <c r="D973" s="13" t="s">
        <v>661</v>
      </c>
    </row>
    <row r="974" spans="4:4" ht="18" customHeight="1" x14ac:dyDescent="0.3">
      <c r="D974" s="13" t="s">
        <v>662</v>
      </c>
    </row>
    <row r="975" spans="4:4" ht="18" customHeight="1" x14ac:dyDescent="0.3">
      <c r="D975" s="13" t="s">
        <v>663</v>
      </c>
    </row>
    <row r="976" spans="4:4" ht="18" customHeight="1" x14ac:dyDescent="0.3">
      <c r="D976" s="13" t="s">
        <v>664</v>
      </c>
    </row>
    <row r="978" spans="4:5" ht="18" customHeight="1" x14ac:dyDescent="0.3">
      <c r="D978" s="30" t="s">
        <v>665</v>
      </c>
      <c r="E978" s="9"/>
    </row>
    <row r="979" spans="4:5" ht="18" customHeight="1" x14ac:dyDescent="0.3">
      <c r="D979" s="11" t="s">
        <v>516</v>
      </c>
    </row>
    <row r="980" spans="4:5" ht="18" customHeight="1" x14ac:dyDescent="0.3">
      <c r="D980" s="13" t="s">
        <v>517</v>
      </c>
    </row>
    <row r="981" spans="4:5" ht="18" customHeight="1" x14ac:dyDescent="0.3">
      <c r="D981" s="13" t="s">
        <v>655</v>
      </c>
    </row>
    <row r="982" spans="4:5" ht="18" customHeight="1" x14ac:dyDescent="0.3">
      <c r="D982" s="13" t="s">
        <v>666</v>
      </c>
    </row>
    <row r="983" spans="4:5" ht="18" customHeight="1" x14ac:dyDescent="0.3">
      <c r="D983" s="13" t="s">
        <v>656</v>
      </c>
    </row>
    <row r="984" spans="4:5" ht="18" customHeight="1" x14ac:dyDescent="0.3">
      <c r="D984" s="11" t="s">
        <v>519</v>
      </c>
    </row>
    <row r="985" spans="4:5" ht="18" customHeight="1" x14ac:dyDescent="0.3">
      <c r="D985" s="11" t="s">
        <v>667</v>
      </c>
    </row>
    <row r="986" spans="4:5" ht="18" customHeight="1" x14ac:dyDescent="0.3">
      <c r="D986" s="13" t="s">
        <v>668</v>
      </c>
    </row>
    <row r="987" spans="4:5" ht="18" customHeight="1" x14ac:dyDescent="0.3">
      <c r="D987" s="13" t="s">
        <v>197</v>
      </c>
    </row>
    <row r="988" spans="4:5" ht="18" customHeight="1" x14ac:dyDescent="0.3">
      <c r="D988" s="11" t="s">
        <v>516</v>
      </c>
    </row>
    <row r="989" spans="4:5" ht="18" customHeight="1" x14ac:dyDescent="0.3">
      <c r="D989" s="13" t="s">
        <v>517</v>
      </c>
    </row>
    <row r="990" spans="4:5" ht="18" customHeight="1" x14ac:dyDescent="0.3">
      <c r="D990" s="13" t="s">
        <v>655</v>
      </c>
    </row>
    <row r="991" spans="4:5" ht="18" customHeight="1" x14ac:dyDescent="0.3">
      <c r="D991" s="13" t="s">
        <v>669</v>
      </c>
    </row>
    <row r="992" spans="4:5" ht="18" customHeight="1" x14ac:dyDescent="0.3">
      <c r="D992" s="13" t="s">
        <v>656</v>
      </c>
    </row>
    <row r="993" spans="4:4" ht="18" customHeight="1" x14ac:dyDescent="0.3">
      <c r="D993" s="11" t="s">
        <v>519</v>
      </c>
    </row>
    <row r="994" spans="4:4" ht="18" customHeight="1" x14ac:dyDescent="0.3">
      <c r="D994" s="11" t="s">
        <v>670</v>
      </c>
    </row>
    <row r="995" spans="4:4" ht="18" customHeight="1" x14ac:dyDescent="0.3">
      <c r="D995" s="13" t="s">
        <v>668</v>
      </c>
    </row>
    <row r="996" spans="4:4" ht="18" customHeight="1" x14ac:dyDescent="0.3">
      <c r="D996" s="13" t="s">
        <v>671</v>
      </c>
    </row>
    <row r="997" spans="4:4" ht="18" customHeight="1" x14ac:dyDescent="0.3">
      <c r="D997" s="11" t="s">
        <v>516</v>
      </c>
    </row>
    <row r="998" spans="4:4" ht="18" customHeight="1" x14ac:dyDescent="0.3">
      <c r="D998" s="13" t="s">
        <v>517</v>
      </c>
    </row>
    <row r="999" spans="4:4" ht="18" customHeight="1" x14ac:dyDescent="0.3">
      <c r="D999" s="13" t="s">
        <v>655</v>
      </c>
    </row>
    <row r="1000" spans="4:4" ht="18" customHeight="1" x14ac:dyDescent="0.3">
      <c r="D1000" s="13" t="s">
        <v>669</v>
      </c>
    </row>
    <row r="1001" spans="4:4" ht="18" customHeight="1" x14ac:dyDescent="0.3">
      <c r="D1001" s="13" t="s">
        <v>656</v>
      </c>
    </row>
    <row r="1002" spans="4:4" ht="18" customHeight="1" x14ac:dyDescent="0.3">
      <c r="D1002" s="11" t="s">
        <v>519</v>
      </c>
    </row>
    <row r="1003" spans="4:4" ht="18" customHeight="1" x14ac:dyDescent="0.3">
      <c r="D1003" s="11" t="s">
        <v>328</v>
      </c>
    </row>
    <row r="1004" spans="4:4" ht="18" customHeight="1" x14ac:dyDescent="0.3">
      <c r="D1004" s="13" t="s">
        <v>668</v>
      </c>
    </row>
    <row r="1005" spans="4:4" ht="18" customHeight="1" x14ac:dyDescent="0.3">
      <c r="D1005" s="13" t="s">
        <v>659</v>
      </c>
    </row>
    <row r="1006" spans="4:4" ht="18" customHeight="1" x14ac:dyDescent="0.3">
      <c r="D1006" s="12" t="s">
        <v>660</v>
      </c>
    </row>
    <row r="1007" spans="4:4" ht="18" customHeight="1" x14ac:dyDescent="0.3">
      <c r="D1007" s="13" t="s">
        <v>672</v>
      </c>
    </row>
    <row r="1008" spans="4:4" ht="18" customHeight="1" x14ac:dyDescent="0.3">
      <c r="D1008" s="13" t="s">
        <v>673</v>
      </c>
    </row>
    <row r="1009" spans="4:4" ht="18" customHeight="1" x14ac:dyDescent="0.3">
      <c r="D1009" s="13" t="s">
        <v>674</v>
      </c>
    </row>
    <row r="1010" spans="4:4" ht="18" customHeight="1" x14ac:dyDescent="0.3">
      <c r="D1010" s="13" t="s">
        <v>675</v>
      </c>
    </row>
    <row r="1012" spans="4:4" ht="18" customHeight="1" x14ac:dyDescent="0.3">
      <c r="D1012" s="13" t="s">
        <v>676</v>
      </c>
    </row>
    <row r="1013" spans="4:4" ht="18" customHeight="1" x14ac:dyDescent="0.3">
      <c r="D1013" s="11" t="s">
        <v>140</v>
      </c>
    </row>
    <row r="1014" spans="4:4" ht="18" customHeight="1" x14ac:dyDescent="0.3">
      <c r="D1014" s="11" t="s">
        <v>196</v>
      </c>
    </row>
    <row r="1015" spans="4:4" ht="18" customHeight="1" x14ac:dyDescent="0.3">
      <c r="D1015" s="11" t="s">
        <v>677</v>
      </c>
    </row>
    <row r="1016" spans="4:4" ht="18" customHeight="1" x14ac:dyDescent="0.3">
      <c r="D1016" s="13" t="s">
        <v>678</v>
      </c>
    </row>
    <row r="1017" spans="4:4" ht="18" customHeight="1" x14ac:dyDescent="0.3">
      <c r="D1017" s="13" t="s">
        <v>197</v>
      </c>
    </row>
    <row r="1018" spans="4:4" ht="18" customHeight="1" x14ac:dyDescent="0.3">
      <c r="D1018" s="11" t="s">
        <v>140</v>
      </c>
    </row>
    <row r="1019" spans="4:4" ht="18" customHeight="1" x14ac:dyDescent="0.3">
      <c r="D1019" s="11" t="s">
        <v>196</v>
      </c>
    </row>
    <row r="1020" spans="4:4" ht="18" customHeight="1" x14ac:dyDescent="0.3">
      <c r="D1020" s="11" t="s">
        <v>679</v>
      </c>
    </row>
    <row r="1021" spans="4:4" ht="18" customHeight="1" x14ac:dyDescent="0.3">
      <c r="D1021" s="13" t="s">
        <v>197</v>
      </c>
    </row>
    <row r="1022" spans="4:4" ht="18" customHeight="1" x14ac:dyDescent="0.3">
      <c r="D1022" s="13" t="s">
        <v>261</v>
      </c>
    </row>
    <row r="1023" spans="4:4" ht="18" customHeight="1" x14ac:dyDescent="0.3">
      <c r="D1023" s="12" t="s">
        <v>262</v>
      </c>
    </row>
    <row r="1024" spans="4:4" ht="18" customHeight="1" x14ac:dyDescent="0.3">
      <c r="D1024" s="13" t="s">
        <v>263</v>
      </c>
    </row>
    <row r="1025" spans="4:6" ht="18" customHeight="1" x14ac:dyDescent="0.3">
      <c r="D1025" s="13" t="s">
        <v>269</v>
      </c>
    </row>
    <row r="1026" spans="4:6" ht="18" customHeight="1" x14ac:dyDescent="0.3">
      <c r="D1026" s="13" t="s">
        <v>265</v>
      </c>
    </row>
    <row r="1027" spans="4:6" ht="18" customHeight="1" x14ac:dyDescent="0.3">
      <c r="D1027" s="13" t="s">
        <v>266</v>
      </c>
    </row>
    <row r="1028" spans="4:6" ht="18" customHeight="1" x14ac:dyDescent="0.3">
      <c r="D1028" s="13" t="s">
        <v>275</v>
      </c>
    </row>
    <row r="1029" spans="4:6" ht="18" customHeight="1" x14ac:dyDescent="0.3">
      <c r="D1029" s="13" t="s">
        <v>268</v>
      </c>
    </row>
    <row r="1030" spans="4:6" ht="18" customHeight="1" x14ac:dyDescent="0.3">
      <c r="D1030" s="13" t="s">
        <v>264</v>
      </c>
    </row>
    <row r="1031" spans="4:6" ht="18" customHeight="1" x14ac:dyDescent="0.3">
      <c r="D1031" s="13" t="s">
        <v>267</v>
      </c>
    </row>
    <row r="1032" spans="4:6" ht="18" customHeight="1" x14ac:dyDescent="0.3">
      <c r="D1032" s="28" t="s">
        <v>394</v>
      </c>
    </row>
    <row r="1034" spans="4:6" ht="18" customHeight="1" x14ac:dyDescent="0.3">
      <c r="D1034" s="30" t="s">
        <v>688</v>
      </c>
      <c r="E1034" s="9"/>
      <c r="F1034" s="9"/>
    </row>
    <row r="1036" spans="4:6" ht="18" customHeight="1" x14ac:dyDescent="0.3">
      <c r="D1036" s="11" t="s">
        <v>336</v>
      </c>
    </row>
    <row r="1037" spans="4:6" ht="18" customHeight="1" x14ac:dyDescent="0.3">
      <c r="D1037" s="13" t="s">
        <v>680</v>
      </c>
    </row>
    <row r="1038" spans="4:6" ht="18" customHeight="1" x14ac:dyDescent="0.3">
      <c r="D1038" s="13" t="s">
        <v>358</v>
      </c>
    </row>
    <row r="1039" spans="4:6" ht="18" customHeight="1" x14ac:dyDescent="0.3">
      <c r="D1039" s="13" t="s">
        <v>687</v>
      </c>
    </row>
    <row r="1040" spans="4:6" ht="18" customHeight="1" x14ac:dyDescent="0.3">
      <c r="D1040" s="11" t="s">
        <v>196</v>
      </c>
    </row>
    <row r="1041" spans="4:6" ht="18" customHeight="1" x14ac:dyDescent="0.3">
      <c r="D1041" s="11" t="s">
        <v>683</v>
      </c>
    </row>
    <row r="1042" spans="4:6" ht="18" customHeight="1" x14ac:dyDescent="0.3">
      <c r="D1042" s="13" t="s">
        <v>384</v>
      </c>
    </row>
    <row r="1043" spans="4:6" ht="18" customHeight="1" x14ac:dyDescent="0.3">
      <c r="D1043" s="13" t="s">
        <v>684</v>
      </c>
    </row>
    <row r="1044" spans="4:6" ht="18" customHeight="1" x14ac:dyDescent="0.3">
      <c r="D1044" s="13" t="s">
        <v>197</v>
      </c>
    </row>
    <row r="1045" spans="4:6" ht="18" customHeight="1" x14ac:dyDescent="0.3">
      <c r="D1045" s="13" t="s">
        <v>681</v>
      </c>
    </row>
    <row r="1046" spans="4:6" ht="18" customHeight="1" x14ac:dyDescent="0.3">
      <c r="D1046" s="12" t="s">
        <v>682</v>
      </c>
    </row>
    <row r="1047" spans="4:6" ht="18" customHeight="1" x14ac:dyDescent="0.3">
      <c r="D1047" s="13" t="s">
        <v>685</v>
      </c>
    </row>
    <row r="1048" spans="4:6" ht="18" customHeight="1" x14ac:dyDescent="0.3">
      <c r="D1048" s="13" t="s">
        <v>686</v>
      </c>
    </row>
    <row r="1051" spans="4:6" ht="18" customHeight="1" x14ac:dyDescent="0.3">
      <c r="D1051" s="9" t="s">
        <v>689</v>
      </c>
      <c r="E1051" s="9"/>
      <c r="F1051" s="9"/>
    </row>
    <row r="1052" spans="4:6" ht="18" customHeight="1" x14ac:dyDescent="0.3">
      <c r="D1052" s="11" t="s">
        <v>140</v>
      </c>
    </row>
    <row r="1053" spans="4:6" ht="18" customHeight="1" x14ac:dyDescent="0.3">
      <c r="D1053" s="11" t="s">
        <v>196</v>
      </c>
    </row>
    <row r="1054" spans="4:6" ht="18" customHeight="1" x14ac:dyDescent="0.3">
      <c r="D1054" s="11" t="s">
        <v>690</v>
      </c>
    </row>
    <row r="1055" spans="4:6" ht="18" customHeight="1" x14ac:dyDescent="0.3">
      <c r="D1055" s="13" t="s">
        <v>691</v>
      </c>
    </row>
    <row r="1056" spans="4:6" ht="18" customHeight="1" x14ac:dyDescent="0.3">
      <c r="D1056" s="13" t="s">
        <v>692</v>
      </c>
    </row>
    <row r="1057" spans="4:4" ht="18" customHeight="1" x14ac:dyDescent="0.3">
      <c r="D1057" s="13" t="s">
        <v>693</v>
      </c>
    </row>
    <row r="1058" spans="4:4" ht="18" customHeight="1" x14ac:dyDescent="0.3">
      <c r="D1058" s="13" t="s">
        <v>197</v>
      </c>
    </row>
    <row r="1059" spans="4:4" ht="18" customHeight="1" x14ac:dyDescent="0.3">
      <c r="D1059" s="13" t="s">
        <v>261</v>
      </c>
    </row>
    <row r="1060" spans="4:4" ht="18" customHeight="1" x14ac:dyDescent="0.3">
      <c r="D1060" s="12" t="s">
        <v>262</v>
      </c>
    </row>
    <row r="1061" spans="4:4" ht="18" customHeight="1" x14ac:dyDescent="0.3">
      <c r="D1061" s="13" t="s">
        <v>263</v>
      </c>
    </row>
    <row r="1062" spans="4:4" ht="18" customHeight="1" x14ac:dyDescent="0.3">
      <c r="D1062" s="13" t="s">
        <v>272</v>
      </c>
    </row>
    <row r="1063" spans="4:4" ht="18" customHeight="1" x14ac:dyDescent="0.3">
      <c r="D1063" s="13" t="s">
        <v>264</v>
      </c>
    </row>
    <row r="1064" spans="4:4" ht="18" customHeight="1" x14ac:dyDescent="0.3">
      <c r="D1064" s="13" t="s">
        <v>267</v>
      </c>
    </row>
  </sheetData>
  <mergeCells count="26">
    <mergeCell ref="E750:I750"/>
    <mergeCell ref="J750:V750"/>
    <mergeCell ref="E747:I747"/>
    <mergeCell ref="J747:V747"/>
    <mergeCell ref="E748:I748"/>
    <mergeCell ref="J748:V748"/>
    <mergeCell ref="E749:I749"/>
    <mergeCell ref="J749:V749"/>
    <mergeCell ref="D529:G529"/>
    <mergeCell ref="H529:U529"/>
    <mergeCell ref="D530:G530"/>
    <mergeCell ref="H530:U530"/>
    <mergeCell ref="E746:I746"/>
    <mergeCell ref="J746:V746"/>
    <mergeCell ref="G52:O52"/>
    <mergeCell ref="G53:O53"/>
    <mergeCell ref="E52:F52"/>
    <mergeCell ref="E53:F53"/>
    <mergeCell ref="D528:G528"/>
    <mergeCell ref="H528:U528"/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E00-000000000000}"/>
    <hyperlink ref="A6" location="목차!A1" display="목차!A1" xr:uid="{00000000-0004-0000-1E00-000001000000}"/>
    <hyperlink ref="G6" r:id="rId1" xr:uid="{00000000-0004-0000-1E00-000002000000}"/>
    <hyperlink ref="A34" location="temp!A1" display="^" xr:uid="{00000000-0004-0000-1E00-000003000000}"/>
    <hyperlink ref="G5" r:id="rId2" xr:uid="{00000000-0004-0000-1E00-000004000000}"/>
    <hyperlink ref="G2" r:id="rId3" xr:uid="{00000000-0004-0000-1E00-000005000000}"/>
    <hyperlink ref="G3" r:id="rId4" xr:uid="{00000000-0004-0000-1E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Z714"/>
  <sheetViews>
    <sheetView showGridLines="0" topLeftCell="A481" zoomScale="130" zoomScaleNormal="130" workbookViewId="0">
      <selection activeCell="D483" sqref="D483"/>
    </sheetView>
  </sheetViews>
  <sheetFormatPr defaultColWidth="5.625" defaultRowHeight="18" customHeight="1" x14ac:dyDescent="0.3"/>
  <cols>
    <col min="1" max="1" width="4.625" customWidth="1"/>
    <col min="6" max="6" width="8.375" customWidth="1"/>
    <col min="7" max="7" width="4.25" customWidth="1"/>
    <col min="8" max="8" width="5.75" customWidth="1"/>
    <col min="9" max="9" width="17.375" bestFit="1" customWidth="1"/>
    <col min="11" max="11" width="1.25" customWidth="1"/>
    <col min="12" max="13" width="5.625" hidden="1" customWidth="1"/>
    <col min="17" max="17" width="1" customWidth="1"/>
    <col min="22" max="22" width="2.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/>
      <c r="C4" s="147"/>
      <c r="D4" s="147"/>
      <c r="E4" s="147"/>
      <c r="F4" s="147"/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47" t="s">
        <v>5</v>
      </c>
      <c r="C6" s="147"/>
      <c r="D6" s="147"/>
      <c r="E6" s="147"/>
      <c r="F6" s="147"/>
      <c r="G6" s="5" t="s">
        <v>4</v>
      </c>
    </row>
    <row r="7" spans="1:7" ht="18" customHeight="1" x14ac:dyDescent="0.3">
      <c r="B7" t="s">
        <v>17</v>
      </c>
    </row>
    <row r="8" spans="1:7" ht="18" customHeight="1" x14ac:dyDescent="0.3">
      <c r="C8" s="5" t="s">
        <v>18</v>
      </c>
    </row>
    <row r="33" spans="1:12" ht="18" customHeight="1" x14ac:dyDescent="0.3">
      <c r="C33" t="s">
        <v>25</v>
      </c>
      <c r="I33" t="s">
        <v>26</v>
      </c>
    </row>
    <row r="34" spans="1:12" ht="18" customHeight="1" x14ac:dyDescent="0.3">
      <c r="A34" s="5" t="s">
        <v>6</v>
      </c>
      <c r="D34" s="162" t="s">
        <v>24</v>
      </c>
      <c r="E34" s="164"/>
      <c r="F34" s="9" t="s">
        <v>31</v>
      </c>
      <c r="G34" s="9"/>
      <c r="J34" s="9" t="s">
        <v>27</v>
      </c>
      <c r="K34" s="9"/>
      <c r="L34" s="9"/>
    </row>
    <row r="35" spans="1:12" ht="18" customHeight="1" x14ac:dyDescent="0.3">
      <c r="D35" s="162" t="s">
        <v>19</v>
      </c>
      <c r="E35" s="164"/>
      <c r="J35" t="s">
        <v>30</v>
      </c>
    </row>
    <row r="36" spans="1:12" ht="18" customHeight="1" x14ac:dyDescent="0.3">
      <c r="D36" s="162" t="s">
        <v>20</v>
      </c>
      <c r="E36" s="164"/>
      <c r="J36" t="s">
        <v>28</v>
      </c>
    </row>
    <row r="37" spans="1:12" ht="18" customHeight="1" x14ac:dyDescent="0.3">
      <c r="D37" s="162" t="s">
        <v>21</v>
      </c>
      <c r="E37" s="164"/>
      <c r="J37" t="s">
        <v>29</v>
      </c>
    </row>
    <row r="38" spans="1:12" ht="18" customHeight="1" x14ac:dyDescent="0.3">
      <c r="D38" s="162" t="s">
        <v>22</v>
      </c>
      <c r="E38" s="164"/>
    </row>
    <row r="39" spans="1:12" ht="18" customHeight="1" x14ac:dyDescent="0.3">
      <c r="D39" s="162" t="s">
        <v>23</v>
      </c>
      <c r="E39" s="164"/>
    </row>
    <row r="41" spans="1:12" ht="18" customHeight="1" x14ac:dyDescent="0.3">
      <c r="C41" t="s">
        <v>32</v>
      </c>
    </row>
    <row r="128" spans="4:4" ht="18" customHeight="1" x14ac:dyDescent="0.3">
      <c r="D128" t="s">
        <v>33</v>
      </c>
    </row>
    <row r="221" spans="4:5" ht="18" customHeight="1" x14ac:dyDescent="0.3">
      <c r="D221" s="9" t="s">
        <v>34</v>
      </c>
      <c r="E221" s="9"/>
    </row>
    <row r="222" spans="4:5" ht="18" customHeight="1" x14ac:dyDescent="0.3">
      <c r="E222" t="s">
        <v>35</v>
      </c>
    </row>
    <row r="225" spans="4:6" ht="18" customHeight="1" x14ac:dyDescent="0.3">
      <c r="D225" s="9" t="s">
        <v>36</v>
      </c>
      <c r="E225" s="9"/>
      <c r="F225" s="9"/>
    </row>
    <row r="226" spans="4:6" ht="18" customHeight="1" x14ac:dyDescent="0.3">
      <c r="E226" t="s">
        <v>37</v>
      </c>
    </row>
    <row r="248" spans="5:6" ht="18" customHeight="1" x14ac:dyDescent="0.3">
      <c r="E248" t="s">
        <v>41</v>
      </c>
    </row>
    <row r="249" spans="5:6" ht="18" customHeight="1" x14ac:dyDescent="0.3">
      <c r="E249" t="s">
        <v>88</v>
      </c>
    </row>
    <row r="251" spans="5:6" ht="18" customHeight="1" x14ac:dyDescent="0.3">
      <c r="E251" t="s">
        <v>38</v>
      </c>
    </row>
    <row r="252" spans="5:6" ht="18" customHeight="1" x14ac:dyDescent="0.3">
      <c r="E252" s="9" t="s">
        <v>42</v>
      </c>
      <c r="F252" s="9"/>
    </row>
    <row r="253" spans="5:6" ht="18" customHeight="1" x14ac:dyDescent="0.3">
      <c r="E253" t="s">
        <v>89</v>
      </c>
    </row>
    <row r="254" spans="5:6" ht="18" customHeight="1" x14ac:dyDescent="0.3">
      <c r="E254" t="s">
        <v>90</v>
      </c>
    </row>
    <row r="255" spans="5:6" ht="18" customHeight="1" x14ac:dyDescent="0.3">
      <c r="E255" t="s">
        <v>91</v>
      </c>
    </row>
    <row r="257" spans="5:7" ht="18" customHeight="1" x14ac:dyDescent="0.3">
      <c r="E257" t="s">
        <v>39</v>
      </c>
    </row>
    <row r="259" spans="5:7" ht="18" customHeight="1" x14ac:dyDescent="0.3">
      <c r="E259" t="s">
        <v>40</v>
      </c>
    </row>
    <row r="260" spans="5:7" ht="18" customHeight="1" x14ac:dyDescent="0.3">
      <c r="E260" s="9" t="s">
        <v>44</v>
      </c>
      <c r="F260" s="9"/>
    </row>
    <row r="261" spans="5:7" ht="18" customHeight="1" x14ac:dyDescent="0.3">
      <c r="E261" t="s">
        <v>92</v>
      </c>
    </row>
    <row r="263" spans="5:7" ht="18" customHeight="1" x14ac:dyDescent="0.3">
      <c r="E263" t="s">
        <v>43</v>
      </c>
    </row>
    <row r="265" spans="5:7" ht="18" customHeight="1" x14ac:dyDescent="0.3">
      <c r="E265" s="9" t="s">
        <v>48</v>
      </c>
      <c r="F265" s="9"/>
    </row>
    <row r="266" spans="5:7" ht="18" customHeight="1" x14ac:dyDescent="0.3">
      <c r="E266" t="s">
        <v>45</v>
      </c>
    </row>
    <row r="267" spans="5:7" ht="18" customHeight="1" x14ac:dyDescent="0.3">
      <c r="E267" t="s">
        <v>46</v>
      </c>
    </row>
    <row r="268" spans="5:7" ht="18" customHeight="1" x14ac:dyDescent="0.3">
      <c r="E268" t="s">
        <v>47</v>
      </c>
    </row>
    <row r="271" spans="5:7" ht="18" customHeight="1" x14ac:dyDescent="0.3">
      <c r="E271" s="9" t="s">
        <v>54</v>
      </c>
      <c r="F271" s="9"/>
      <c r="G271" s="9"/>
    </row>
    <row r="272" spans="5:7" ht="18" customHeight="1" x14ac:dyDescent="0.3">
      <c r="E272" t="s">
        <v>49</v>
      </c>
    </row>
    <row r="274" spans="5:5" ht="18" customHeight="1" x14ac:dyDescent="0.3">
      <c r="E274" t="s">
        <v>50</v>
      </c>
    </row>
    <row r="275" spans="5:5" ht="18" customHeight="1" x14ac:dyDescent="0.3">
      <c r="E275" t="s">
        <v>51</v>
      </c>
    </row>
    <row r="277" spans="5:5" ht="18" customHeight="1" x14ac:dyDescent="0.3">
      <c r="E277" t="s">
        <v>52</v>
      </c>
    </row>
    <row r="280" spans="5:5" ht="18" customHeight="1" x14ac:dyDescent="0.3">
      <c r="E280" t="s">
        <v>53</v>
      </c>
    </row>
    <row r="281" spans="5:5" ht="18" customHeight="1" x14ac:dyDescent="0.3">
      <c r="E281" t="s">
        <v>46</v>
      </c>
    </row>
    <row r="282" spans="5:5" ht="18" customHeight="1" x14ac:dyDescent="0.3">
      <c r="E282" t="s">
        <v>51</v>
      </c>
    </row>
    <row r="284" spans="5:5" ht="18" customHeight="1" x14ac:dyDescent="0.3">
      <c r="E284" t="s">
        <v>55</v>
      </c>
    </row>
    <row r="286" spans="5:5" ht="18" customHeight="1" x14ac:dyDescent="0.3">
      <c r="E286" t="s">
        <v>56</v>
      </c>
    </row>
    <row r="288" spans="5:5" ht="18" customHeight="1" x14ac:dyDescent="0.3">
      <c r="E288" t="s">
        <v>57</v>
      </c>
    </row>
    <row r="289" spans="5:11" ht="18" customHeight="1" x14ac:dyDescent="0.3">
      <c r="E289" t="s">
        <v>51</v>
      </c>
    </row>
    <row r="291" spans="5:11" ht="18" customHeight="1" x14ac:dyDescent="0.3">
      <c r="E291" t="s">
        <v>52</v>
      </c>
    </row>
    <row r="293" spans="5:11" ht="18" customHeight="1" x14ac:dyDescent="0.3">
      <c r="E293" t="s">
        <v>58</v>
      </c>
    </row>
    <row r="294" spans="5:11" ht="18" customHeight="1" x14ac:dyDescent="0.3">
      <c r="E294" t="s">
        <v>59</v>
      </c>
    </row>
    <row r="296" spans="5:11" ht="18" customHeight="1" x14ac:dyDescent="0.3">
      <c r="E296" t="s">
        <v>53</v>
      </c>
    </row>
    <row r="297" spans="5:11" ht="18" customHeight="1" x14ac:dyDescent="0.3">
      <c r="E297" t="s">
        <v>46</v>
      </c>
    </row>
    <row r="298" spans="5:11" ht="18" customHeight="1" x14ac:dyDescent="0.3">
      <c r="E298" t="s">
        <v>51</v>
      </c>
    </row>
    <row r="300" spans="5:11" ht="18" customHeight="1" x14ac:dyDescent="0.3">
      <c r="E300" t="s">
        <v>40</v>
      </c>
    </row>
    <row r="302" spans="5:11" ht="18" customHeight="1" x14ac:dyDescent="0.3">
      <c r="E302" s="10" t="s">
        <v>60</v>
      </c>
      <c r="F302" s="10"/>
      <c r="G302" s="10"/>
      <c r="H302" s="10"/>
      <c r="I302" s="10"/>
      <c r="J302" s="10"/>
      <c r="K302" s="10"/>
    </row>
    <row r="304" spans="5:11" ht="18" customHeight="1" x14ac:dyDescent="0.3">
      <c r="E304" t="s">
        <v>61</v>
      </c>
    </row>
    <row r="306" spans="5:5" ht="18" customHeight="1" x14ac:dyDescent="0.3">
      <c r="E306" t="s">
        <v>64</v>
      </c>
    </row>
    <row r="307" spans="5:5" ht="18" customHeight="1" x14ac:dyDescent="0.3">
      <c r="E307" t="s">
        <v>62</v>
      </c>
    </row>
    <row r="308" spans="5:5" ht="18" customHeight="1" x14ac:dyDescent="0.3">
      <c r="E308" t="s">
        <v>63</v>
      </c>
    </row>
    <row r="310" spans="5:5" ht="18" customHeight="1" x14ac:dyDescent="0.3">
      <c r="E310" t="s">
        <v>68</v>
      </c>
    </row>
    <row r="311" spans="5:5" ht="18" customHeight="1" x14ac:dyDescent="0.3">
      <c r="E311" t="s">
        <v>65</v>
      </c>
    </row>
    <row r="313" spans="5:5" ht="18" customHeight="1" x14ac:dyDescent="0.3">
      <c r="E313" t="s">
        <v>66</v>
      </c>
    </row>
    <row r="314" spans="5:5" ht="18" customHeight="1" x14ac:dyDescent="0.3">
      <c r="E314" t="s">
        <v>69</v>
      </c>
    </row>
    <row r="315" spans="5:5" ht="18" customHeight="1" x14ac:dyDescent="0.3">
      <c r="E315" t="s">
        <v>67</v>
      </c>
    </row>
    <row r="317" spans="5:5" ht="18" customHeight="1" x14ac:dyDescent="0.3">
      <c r="E317" t="s">
        <v>65</v>
      </c>
    </row>
    <row r="319" spans="5:5" ht="18" customHeight="1" x14ac:dyDescent="0.3">
      <c r="E319" t="s">
        <v>70</v>
      </c>
    </row>
    <row r="320" spans="5:5" ht="18" customHeight="1" x14ac:dyDescent="0.3">
      <c r="E320" t="s">
        <v>71</v>
      </c>
    </row>
    <row r="321" spans="5:5" ht="18" customHeight="1" x14ac:dyDescent="0.3">
      <c r="E321" t="s">
        <v>72</v>
      </c>
    </row>
    <row r="322" spans="5:5" ht="18" customHeight="1" x14ac:dyDescent="0.3">
      <c r="E322" t="s">
        <v>73</v>
      </c>
    </row>
    <row r="323" spans="5:5" ht="18" customHeight="1" x14ac:dyDescent="0.3">
      <c r="E323" t="s">
        <v>74</v>
      </c>
    </row>
    <row r="324" spans="5:5" ht="18" customHeight="1" x14ac:dyDescent="0.3">
      <c r="E324" t="s">
        <v>75</v>
      </c>
    </row>
    <row r="326" spans="5:5" ht="18" customHeight="1" x14ac:dyDescent="0.3">
      <c r="E326" t="s">
        <v>76</v>
      </c>
    </row>
    <row r="327" spans="5:5" ht="18" customHeight="1" x14ac:dyDescent="0.3">
      <c r="E327" t="s">
        <v>75</v>
      </c>
    </row>
    <row r="329" spans="5:5" ht="18" customHeight="1" x14ac:dyDescent="0.3">
      <c r="E329" t="s">
        <v>77</v>
      </c>
    </row>
    <row r="330" spans="5:5" ht="18" customHeight="1" x14ac:dyDescent="0.3">
      <c r="E330" t="s">
        <v>75</v>
      </c>
    </row>
    <row r="333" spans="5:5" ht="18" customHeight="1" x14ac:dyDescent="0.3">
      <c r="E333" t="s">
        <v>70</v>
      </c>
    </row>
    <row r="334" spans="5:5" ht="18" customHeight="1" x14ac:dyDescent="0.3">
      <c r="E334" t="s">
        <v>71</v>
      </c>
    </row>
    <row r="335" spans="5:5" ht="18" customHeight="1" x14ac:dyDescent="0.3">
      <c r="E335" t="s">
        <v>72</v>
      </c>
    </row>
    <row r="336" spans="5:5" ht="18" customHeight="1" x14ac:dyDescent="0.3">
      <c r="E336" t="s">
        <v>73</v>
      </c>
    </row>
    <row r="337" spans="5:5" ht="18" customHeight="1" x14ac:dyDescent="0.3">
      <c r="E337" t="s">
        <v>78</v>
      </c>
    </row>
    <row r="338" spans="5:5" ht="18" customHeight="1" x14ac:dyDescent="0.3">
      <c r="E338" t="s">
        <v>75</v>
      </c>
    </row>
    <row r="341" spans="5:5" ht="18" customHeight="1" x14ac:dyDescent="0.3">
      <c r="E341" t="s">
        <v>79</v>
      </c>
    </row>
    <row r="343" spans="5:5" ht="18" customHeight="1" x14ac:dyDescent="0.3">
      <c r="E343" t="s">
        <v>80</v>
      </c>
    </row>
    <row r="344" spans="5:5" ht="18" customHeight="1" x14ac:dyDescent="0.3">
      <c r="E344" t="s">
        <v>81</v>
      </c>
    </row>
    <row r="345" spans="5:5" ht="18" customHeight="1" x14ac:dyDescent="0.3">
      <c r="E345" t="s">
        <v>82</v>
      </c>
    </row>
    <row r="346" spans="5:5" ht="18" customHeight="1" x14ac:dyDescent="0.3">
      <c r="E346" t="s">
        <v>83</v>
      </c>
    </row>
    <row r="347" spans="5:5" ht="18" customHeight="1" x14ac:dyDescent="0.3">
      <c r="E347" t="s">
        <v>84</v>
      </c>
    </row>
    <row r="348" spans="5:5" ht="18" customHeight="1" x14ac:dyDescent="0.3">
      <c r="E348" t="s">
        <v>85</v>
      </c>
    </row>
    <row r="350" spans="5:5" ht="18" customHeight="1" x14ac:dyDescent="0.3">
      <c r="E350" t="s">
        <v>93</v>
      </c>
    </row>
    <row r="352" spans="5:5" ht="18" customHeight="1" x14ac:dyDescent="0.3">
      <c r="E352" t="s">
        <v>70</v>
      </c>
    </row>
    <row r="353" spans="5:5" ht="18" customHeight="1" x14ac:dyDescent="0.3">
      <c r="E353" t="s">
        <v>71</v>
      </c>
    </row>
    <row r="354" spans="5:5" ht="18" customHeight="1" x14ac:dyDescent="0.3">
      <c r="E354" t="s">
        <v>94</v>
      </c>
    </row>
    <row r="355" spans="5:5" ht="18" customHeight="1" x14ac:dyDescent="0.3">
      <c r="E355" t="s">
        <v>95</v>
      </c>
    </row>
    <row r="356" spans="5:5" ht="18" customHeight="1" x14ac:dyDescent="0.3">
      <c r="E356" t="s">
        <v>96</v>
      </c>
    </row>
    <row r="357" spans="5:5" ht="18" customHeight="1" x14ac:dyDescent="0.3">
      <c r="E357" t="s">
        <v>97</v>
      </c>
    </row>
    <row r="358" spans="5:5" ht="18" customHeight="1" x14ac:dyDescent="0.3">
      <c r="E358" t="s">
        <v>98</v>
      </c>
    </row>
    <row r="359" spans="5:5" ht="18" customHeight="1" x14ac:dyDescent="0.3">
      <c r="E359" t="s">
        <v>99</v>
      </c>
    </row>
    <row r="360" spans="5:5" ht="18" customHeight="1" x14ac:dyDescent="0.3">
      <c r="E360" t="s">
        <v>100</v>
      </c>
    </row>
    <row r="361" spans="5:5" ht="18" customHeight="1" x14ac:dyDescent="0.3">
      <c r="E361" t="s">
        <v>101</v>
      </c>
    </row>
    <row r="362" spans="5:5" ht="18" customHeight="1" x14ac:dyDescent="0.3">
      <c r="E362" t="s">
        <v>102</v>
      </c>
    </row>
    <row r="364" spans="5:5" ht="18" customHeight="1" x14ac:dyDescent="0.3">
      <c r="E364" t="s">
        <v>103</v>
      </c>
    </row>
    <row r="366" spans="5:5" ht="18" customHeight="1" x14ac:dyDescent="0.3">
      <c r="E366" t="s">
        <v>86</v>
      </c>
    </row>
    <row r="367" spans="5:5" ht="18" customHeight="1" x14ac:dyDescent="0.3">
      <c r="E367" t="s">
        <v>87</v>
      </c>
    </row>
    <row r="391" spans="5:5" ht="18" customHeight="1" x14ac:dyDescent="0.3">
      <c r="E391" t="s">
        <v>104</v>
      </c>
    </row>
    <row r="414" spans="5:5" ht="18" customHeight="1" x14ac:dyDescent="0.3">
      <c r="E414" t="s">
        <v>105</v>
      </c>
    </row>
    <row r="438" spans="6:6" ht="18" customHeight="1" x14ac:dyDescent="0.3">
      <c r="F438" s="11" t="s">
        <v>106</v>
      </c>
    </row>
    <row r="439" spans="6:6" ht="18" customHeight="1" x14ac:dyDescent="0.3">
      <c r="F439" s="11" t="s">
        <v>107</v>
      </c>
    </row>
    <row r="459" spans="5:26" ht="18" customHeight="1" x14ac:dyDescent="0.3">
      <c r="E459" s="216" t="s">
        <v>108</v>
      </c>
      <c r="F459" s="216"/>
      <c r="G459" s="216"/>
      <c r="H459" s="216"/>
      <c r="I459" s="216" t="s">
        <v>110</v>
      </c>
      <c r="J459" s="216"/>
      <c r="K459" s="216"/>
      <c r="L459" s="216"/>
      <c r="M459" s="216"/>
      <c r="N459" s="217" t="s">
        <v>111</v>
      </c>
      <c r="O459" s="218"/>
      <c r="P459" s="218"/>
      <c r="Q459" s="219"/>
      <c r="R459" s="216" t="s">
        <v>112</v>
      </c>
      <c r="S459" s="216"/>
      <c r="T459" s="216"/>
      <c r="U459" s="216"/>
      <c r="V459" s="216"/>
      <c r="W459" s="216" t="s">
        <v>113</v>
      </c>
      <c r="X459" s="216"/>
      <c r="Y459" s="216"/>
      <c r="Z459" s="216"/>
    </row>
    <row r="460" spans="5:26" ht="18" customHeight="1" x14ac:dyDescent="0.3">
      <c r="E460" s="148" t="s">
        <v>114</v>
      </c>
      <c r="F460" s="148"/>
      <c r="G460" s="148"/>
      <c r="H460" s="148"/>
      <c r="I460" s="212" t="s">
        <v>115</v>
      </c>
      <c r="J460" s="212"/>
      <c r="K460" s="212"/>
      <c r="L460" s="212"/>
      <c r="M460" s="212"/>
      <c r="N460" s="213" t="s">
        <v>116</v>
      </c>
      <c r="O460" s="214"/>
      <c r="P460" s="214"/>
      <c r="Q460" s="215"/>
      <c r="R460" s="212" t="s">
        <v>117</v>
      </c>
      <c r="S460" s="212"/>
      <c r="T460" s="212"/>
      <c r="U460" s="212"/>
      <c r="V460" s="212"/>
      <c r="W460" s="148" t="s">
        <v>118</v>
      </c>
      <c r="X460" s="148"/>
      <c r="Y460" s="148"/>
      <c r="Z460" s="148"/>
    </row>
    <row r="461" spans="5:26" ht="18" customHeight="1" x14ac:dyDescent="0.3">
      <c r="E461" s="148" t="s">
        <v>114</v>
      </c>
      <c r="F461" s="148"/>
      <c r="G461" s="148"/>
      <c r="H461" s="148"/>
      <c r="I461" s="212" t="s">
        <v>119</v>
      </c>
      <c r="J461" s="212"/>
      <c r="K461" s="212"/>
      <c r="L461" s="212"/>
      <c r="M461" s="212"/>
      <c r="N461" s="213" t="s">
        <v>120</v>
      </c>
      <c r="O461" s="214"/>
      <c r="P461" s="214"/>
      <c r="Q461" s="215"/>
      <c r="R461" s="212" t="s">
        <v>121</v>
      </c>
      <c r="S461" s="212"/>
      <c r="T461" s="212"/>
      <c r="U461" s="212"/>
      <c r="V461" s="212"/>
      <c r="W461" s="148"/>
      <c r="X461" s="148"/>
      <c r="Y461" s="148"/>
      <c r="Z461" s="148"/>
    </row>
    <row r="462" spans="5:26" ht="18" customHeight="1" x14ac:dyDescent="0.3">
      <c r="E462" s="148" t="s">
        <v>114</v>
      </c>
      <c r="F462" s="148"/>
      <c r="G462" s="148"/>
      <c r="H462" s="148"/>
      <c r="I462" s="212" t="s">
        <v>122</v>
      </c>
      <c r="J462" s="212"/>
      <c r="K462" s="212"/>
      <c r="L462" s="212"/>
      <c r="M462" s="212"/>
      <c r="N462" s="213" t="s">
        <v>123</v>
      </c>
      <c r="O462" s="214"/>
      <c r="P462" s="214"/>
      <c r="Q462" s="215"/>
      <c r="R462" s="212" t="s">
        <v>124</v>
      </c>
      <c r="S462" s="212"/>
      <c r="T462" s="212"/>
      <c r="U462" s="212"/>
      <c r="V462" s="212"/>
      <c r="W462" s="148"/>
      <c r="X462" s="148"/>
      <c r="Y462" s="148"/>
      <c r="Z462" s="148"/>
    </row>
    <row r="463" spans="5:26" ht="18" customHeight="1" x14ac:dyDescent="0.3">
      <c r="E463" s="148" t="s">
        <v>114</v>
      </c>
      <c r="F463" s="148"/>
      <c r="G463" s="148"/>
      <c r="H463" s="148"/>
      <c r="I463" s="212" t="s">
        <v>125</v>
      </c>
      <c r="J463" s="212"/>
      <c r="K463" s="212"/>
      <c r="L463" s="212"/>
      <c r="M463" s="212"/>
      <c r="N463" s="213" t="s">
        <v>126</v>
      </c>
      <c r="O463" s="214"/>
      <c r="P463" s="214"/>
      <c r="Q463" s="215"/>
      <c r="R463" s="212" t="s">
        <v>117</v>
      </c>
      <c r="S463" s="212"/>
      <c r="T463" s="212"/>
      <c r="U463" s="212"/>
      <c r="V463" s="212"/>
      <c r="W463" s="148"/>
      <c r="X463" s="148"/>
      <c r="Y463" s="148"/>
      <c r="Z463" s="148"/>
    </row>
    <row r="464" spans="5:26" ht="18" customHeight="1" x14ac:dyDescent="0.3">
      <c r="E464" s="148" t="s">
        <v>114</v>
      </c>
      <c r="F464" s="148"/>
      <c r="G464" s="148"/>
      <c r="H464" s="148"/>
      <c r="I464" s="212" t="s">
        <v>127</v>
      </c>
      <c r="J464" s="212"/>
      <c r="K464" s="212"/>
      <c r="L464" s="212"/>
      <c r="M464" s="212"/>
      <c r="N464" s="213" t="s">
        <v>128</v>
      </c>
      <c r="O464" s="214"/>
      <c r="P464" s="214"/>
      <c r="Q464" s="215"/>
      <c r="R464" s="212" t="s">
        <v>129</v>
      </c>
      <c r="S464" s="212"/>
      <c r="T464" s="212"/>
      <c r="U464" s="212"/>
      <c r="V464" s="212"/>
      <c r="W464" s="148"/>
      <c r="X464" s="148"/>
      <c r="Y464" s="148"/>
      <c r="Z464" s="148"/>
    </row>
    <row r="465" spans="5:26" ht="18" customHeight="1" x14ac:dyDescent="0.3">
      <c r="E465" s="148" t="s">
        <v>130</v>
      </c>
      <c r="F465" s="148"/>
      <c r="G465" s="148"/>
      <c r="H465" s="148"/>
      <c r="I465" s="212" t="s">
        <v>131</v>
      </c>
      <c r="J465" s="212"/>
      <c r="K465" s="212"/>
      <c r="L465" s="212"/>
      <c r="M465" s="212"/>
      <c r="N465" s="213" t="s">
        <v>132</v>
      </c>
      <c r="O465" s="214"/>
      <c r="P465" s="214"/>
      <c r="Q465" s="215"/>
      <c r="R465" s="212" t="s">
        <v>133</v>
      </c>
      <c r="S465" s="212"/>
      <c r="T465" s="212"/>
      <c r="U465" s="212"/>
      <c r="V465" s="212"/>
      <c r="W465" s="148"/>
      <c r="X465" s="148"/>
      <c r="Y465" s="148"/>
      <c r="Z465" s="148"/>
    </row>
    <row r="466" spans="5:26" ht="18" customHeight="1" x14ac:dyDescent="0.3">
      <c r="E466" s="148" t="s">
        <v>130</v>
      </c>
      <c r="F466" s="148"/>
      <c r="G466" s="148"/>
      <c r="H466" s="148"/>
      <c r="I466" s="212" t="s">
        <v>134</v>
      </c>
      <c r="J466" s="212"/>
      <c r="K466" s="212"/>
      <c r="L466" s="212"/>
      <c r="M466" s="212"/>
      <c r="N466" s="213" t="s">
        <v>135</v>
      </c>
      <c r="O466" s="214"/>
      <c r="P466" s="214"/>
      <c r="Q466" s="215"/>
      <c r="R466" s="212" t="s">
        <v>136</v>
      </c>
      <c r="S466" s="212"/>
      <c r="T466" s="212"/>
      <c r="U466" s="212"/>
      <c r="V466" s="212"/>
      <c r="W466" s="148"/>
      <c r="X466" s="148"/>
      <c r="Y466" s="148"/>
      <c r="Z466" s="148"/>
    </row>
    <row r="467" spans="5:26" ht="18" customHeight="1" x14ac:dyDescent="0.3">
      <c r="E467" s="148" t="s">
        <v>114</v>
      </c>
      <c r="F467" s="148"/>
      <c r="G467" s="148"/>
      <c r="H467" s="148"/>
      <c r="I467" s="212" t="s">
        <v>137</v>
      </c>
      <c r="J467" s="212"/>
      <c r="K467" s="212"/>
      <c r="L467" s="212"/>
      <c r="M467" s="212"/>
      <c r="N467" s="213" t="s">
        <v>109</v>
      </c>
      <c r="O467" s="214"/>
      <c r="P467" s="214"/>
      <c r="Q467" s="215"/>
      <c r="R467" s="212" t="s">
        <v>138</v>
      </c>
      <c r="S467" s="212"/>
      <c r="T467" s="212"/>
      <c r="U467" s="212"/>
      <c r="V467" s="212"/>
      <c r="W467" s="148"/>
      <c r="X467" s="148"/>
      <c r="Y467" s="148"/>
      <c r="Z467" s="148"/>
    </row>
    <row r="468" spans="5:26" ht="18" customHeight="1" x14ac:dyDescent="0.3">
      <c r="E468" s="196" t="s">
        <v>142</v>
      </c>
      <c r="F468" s="196"/>
      <c r="G468" s="196"/>
      <c r="H468" s="196"/>
      <c r="I468" s="220" t="s">
        <v>143</v>
      </c>
      <c r="J468" s="220"/>
      <c r="K468" s="220"/>
      <c r="L468" s="220"/>
      <c r="M468" s="220"/>
      <c r="N468" s="221" t="s">
        <v>144</v>
      </c>
      <c r="O468" s="222"/>
      <c r="P468" s="222"/>
      <c r="Q468" s="223"/>
      <c r="R468" s="220" t="s">
        <v>145</v>
      </c>
      <c r="S468" s="220"/>
      <c r="T468" s="220"/>
      <c r="U468" s="220"/>
      <c r="V468" s="220"/>
      <c r="W468" s="224" t="s">
        <v>146</v>
      </c>
      <c r="X468" s="225"/>
      <c r="Y468" s="225"/>
      <c r="Z468" s="226"/>
    </row>
    <row r="469" spans="5:26" ht="18" customHeight="1" x14ac:dyDescent="0.3">
      <c r="E469" s="196" t="s">
        <v>142</v>
      </c>
      <c r="F469" s="196"/>
      <c r="G469" s="196"/>
      <c r="H469" s="196"/>
      <c r="I469" s="220" t="s">
        <v>147</v>
      </c>
      <c r="J469" s="220"/>
      <c r="K469" s="220"/>
      <c r="L469" s="220"/>
      <c r="M469" s="220"/>
      <c r="N469" s="221" t="s">
        <v>148</v>
      </c>
      <c r="O469" s="222"/>
      <c r="P469" s="222"/>
      <c r="Q469" s="223"/>
      <c r="R469" s="220" t="s">
        <v>149</v>
      </c>
      <c r="S469" s="220"/>
      <c r="T469" s="220"/>
      <c r="U469" s="220"/>
      <c r="V469" s="220"/>
      <c r="W469" s="196"/>
      <c r="X469" s="196"/>
      <c r="Y469" s="196"/>
      <c r="Z469" s="196"/>
    </row>
    <row r="470" spans="5:26" ht="18" customHeight="1" x14ac:dyDescent="0.3">
      <c r="E470" s="196" t="s">
        <v>142</v>
      </c>
      <c r="F470" s="196"/>
      <c r="G470" s="196"/>
      <c r="H470" s="196"/>
      <c r="I470" s="220" t="s">
        <v>150</v>
      </c>
      <c r="J470" s="220"/>
      <c r="K470" s="220"/>
      <c r="L470" s="220"/>
      <c r="M470" s="220"/>
      <c r="N470" s="227" t="s">
        <v>152</v>
      </c>
      <c r="O470" s="228"/>
      <c r="P470" s="228"/>
      <c r="Q470" s="229"/>
      <c r="R470" s="220" t="s">
        <v>151</v>
      </c>
      <c r="S470" s="220"/>
      <c r="T470" s="220"/>
      <c r="U470" s="220"/>
      <c r="V470" s="220"/>
      <c r="W470" s="196"/>
      <c r="X470" s="196"/>
      <c r="Y470" s="196"/>
      <c r="Z470" s="196"/>
    </row>
    <row r="471" spans="5:26" ht="18" customHeight="1" x14ac:dyDescent="0.3">
      <c r="E471" s="230" t="s">
        <v>157</v>
      </c>
      <c r="F471" s="231"/>
      <c r="G471" s="231"/>
      <c r="H471" s="232"/>
      <c r="I471" s="212" t="s">
        <v>158</v>
      </c>
      <c r="J471" s="212"/>
      <c r="K471" s="212"/>
      <c r="L471" s="212"/>
      <c r="M471" s="212"/>
      <c r="N471" s="213" t="s">
        <v>164</v>
      </c>
      <c r="O471" s="214"/>
      <c r="P471" s="214"/>
      <c r="Q471" s="215"/>
      <c r="R471" s="212" t="s">
        <v>160</v>
      </c>
      <c r="S471" s="212"/>
      <c r="T471" s="212"/>
      <c r="U471" s="212"/>
      <c r="V471" s="212"/>
      <c r="W471" s="148"/>
      <c r="X471" s="148"/>
      <c r="Y471" s="148"/>
      <c r="Z471" s="148"/>
    </row>
    <row r="472" spans="5:26" ht="18" customHeight="1" x14ac:dyDescent="0.3">
      <c r="E472" s="230" t="s">
        <v>161</v>
      </c>
      <c r="F472" s="231"/>
      <c r="G472" s="231"/>
      <c r="H472" s="232"/>
      <c r="I472" s="212" t="s">
        <v>162</v>
      </c>
      <c r="J472" s="212"/>
      <c r="K472" s="212"/>
      <c r="L472" s="212"/>
      <c r="M472" s="212"/>
      <c r="N472" s="213" t="s">
        <v>165</v>
      </c>
      <c r="O472" s="214"/>
      <c r="P472" s="214"/>
      <c r="Q472" s="215"/>
      <c r="R472" s="212" t="s">
        <v>160</v>
      </c>
      <c r="S472" s="212"/>
      <c r="T472" s="212"/>
      <c r="U472" s="212"/>
      <c r="V472" s="212"/>
      <c r="W472" s="148"/>
      <c r="X472" s="148"/>
      <c r="Y472" s="148"/>
      <c r="Z472" s="148"/>
    </row>
    <row r="473" spans="5:26" ht="18" customHeight="1" x14ac:dyDescent="0.3">
      <c r="E473" s="230" t="s">
        <v>156</v>
      </c>
      <c r="F473" s="231"/>
      <c r="G473" s="231"/>
      <c r="H473" s="232"/>
      <c r="I473" s="212" t="s">
        <v>163</v>
      </c>
      <c r="J473" s="212"/>
      <c r="K473" s="212"/>
      <c r="L473" s="212"/>
      <c r="M473" s="212"/>
      <c r="N473" s="213" t="s">
        <v>166</v>
      </c>
      <c r="O473" s="214"/>
      <c r="P473" s="214"/>
      <c r="Q473" s="215"/>
      <c r="R473" s="212" t="s">
        <v>159</v>
      </c>
      <c r="S473" s="212"/>
      <c r="T473" s="212"/>
      <c r="U473" s="212"/>
      <c r="V473" s="212"/>
      <c r="W473" s="148"/>
      <c r="X473" s="148"/>
      <c r="Y473" s="148"/>
      <c r="Z473" s="148"/>
    </row>
    <row r="476" spans="5:26" ht="18" customHeight="1" x14ac:dyDescent="0.3">
      <c r="E476" t="s">
        <v>4313</v>
      </c>
    </row>
    <row r="480" spans="5:26" ht="18" customHeight="1" x14ac:dyDescent="0.3">
      <c r="F480" t="s">
        <v>4314</v>
      </c>
    </row>
    <row r="485" spans="5:5" ht="18" customHeight="1" x14ac:dyDescent="0.3">
      <c r="E485" s="12" t="s">
        <v>139</v>
      </c>
    </row>
    <row r="486" spans="5:5" ht="18" customHeight="1" x14ac:dyDescent="0.3">
      <c r="E486" s="11" t="s">
        <v>140</v>
      </c>
    </row>
    <row r="487" spans="5:5" ht="18" customHeight="1" x14ac:dyDescent="0.3">
      <c r="E487" s="11" t="s">
        <v>141</v>
      </c>
    </row>
    <row r="503" spans="5:5" ht="18" customHeight="1" x14ac:dyDescent="0.3">
      <c r="E503" s="12" t="s">
        <v>153</v>
      </c>
    </row>
    <row r="504" spans="5:5" ht="18" customHeight="1" x14ac:dyDescent="0.3">
      <c r="E504" s="13" t="s">
        <v>154</v>
      </c>
    </row>
    <row r="505" spans="5:5" ht="18" customHeight="1" x14ac:dyDescent="0.3">
      <c r="E505" s="11" t="s">
        <v>140</v>
      </c>
    </row>
    <row r="506" spans="5:5" ht="18" customHeight="1" x14ac:dyDescent="0.3">
      <c r="E506" s="11" t="s">
        <v>155</v>
      </c>
    </row>
    <row r="515" spans="5:5" ht="18" customHeight="1" x14ac:dyDescent="0.3">
      <c r="E515" s="12" t="s">
        <v>167</v>
      </c>
    </row>
    <row r="516" spans="5:5" ht="18" customHeight="1" x14ac:dyDescent="0.3">
      <c r="E516" s="13" t="s">
        <v>168</v>
      </c>
    </row>
    <row r="517" spans="5:5" ht="18" customHeight="1" x14ac:dyDescent="0.3">
      <c r="E517" s="11" t="s">
        <v>140</v>
      </c>
    </row>
    <row r="518" spans="5:5" ht="18" customHeight="1" x14ac:dyDescent="0.3">
      <c r="E518" s="11" t="s">
        <v>169</v>
      </c>
    </row>
    <row r="544" spans="5:9" ht="18" customHeight="1" x14ac:dyDescent="0.3">
      <c r="E544" s="9" t="s">
        <v>170</v>
      </c>
      <c r="F544" s="9"/>
      <c r="G544" s="9"/>
      <c r="H544" s="9"/>
      <c r="I544" s="9"/>
    </row>
    <row r="546" spans="5:15" ht="18" customHeight="1" x14ac:dyDescent="0.3">
      <c r="F546" s="16" t="s">
        <v>176</v>
      </c>
      <c r="G546" t="s">
        <v>171</v>
      </c>
    </row>
    <row r="547" spans="5:15" ht="18" customHeight="1" x14ac:dyDescent="0.3">
      <c r="G547" t="s">
        <v>172</v>
      </c>
    </row>
    <row r="548" spans="5:15" ht="18" customHeight="1" x14ac:dyDescent="0.3">
      <c r="G548" t="s">
        <v>173</v>
      </c>
    </row>
    <row r="549" spans="5:15" ht="18" customHeight="1" x14ac:dyDescent="0.3">
      <c r="F549" s="16" t="s">
        <v>174</v>
      </c>
      <c r="G549" t="s">
        <v>175</v>
      </c>
    </row>
    <row r="551" spans="5:15" ht="18" customHeight="1" x14ac:dyDescent="0.3">
      <c r="F551" s="17" t="s">
        <v>177</v>
      </c>
      <c r="G551" s="209" t="s">
        <v>178</v>
      </c>
      <c r="H551" s="209"/>
      <c r="I551" s="209"/>
      <c r="J551" s="209"/>
      <c r="K551" s="209"/>
      <c r="L551" s="209"/>
      <c r="M551" s="209"/>
      <c r="N551" s="209"/>
      <c r="O551" s="209"/>
    </row>
    <row r="552" spans="5:15" ht="18" customHeight="1" x14ac:dyDescent="0.3">
      <c r="F552" s="2" t="s">
        <v>179</v>
      </c>
      <c r="G552" s="150" t="s">
        <v>180</v>
      </c>
      <c r="H552" s="150"/>
      <c r="I552" s="150"/>
      <c r="J552" s="150"/>
      <c r="K552" s="150"/>
      <c r="L552" s="150"/>
      <c r="M552" s="150"/>
      <c r="N552" s="150"/>
      <c r="O552" s="150"/>
    </row>
    <row r="553" spans="5:15" ht="18" customHeight="1" x14ac:dyDescent="0.3">
      <c r="F553" s="2" t="s">
        <v>181</v>
      </c>
      <c r="G553" s="150" t="s">
        <v>182</v>
      </c>
      <c r="H553" s="150"/>
      <c r="I553" s="150"/>
      <c r="J553" s="150"/>
      <c r="K553" s="150"/>
      <c r="L553" s="150"/>
      <c r="M553" s="150"/>
      <c r="N553" s="150"/>
      <c r="O553" s="150"/>
    </row>
    <row r="556" spans="5:15" ht="18" customHeight="1" x14ac:dyDescent="0.3">
      <c r="E556" s="9" t="s">
        <v>183</v>
      </c>
      <c r="F556" s="9"/>
      <c r="G556" s="9"/>
      <c r="H556" s="9"/>
      <c r="I556" s="9"/>
    </row>
    <row r="558" spans="5:15" ht="18" customHeight="1" x14ac:dyDescent="0.3">
      <c r="F558" t="s">
        <v>184</v>
      </c>
    </row>
    <row r="559" spans="5:15" ht="18" customHeight="1" x14ac:dyDescent="0.3">
      <c r="F559" t="s">
        <v>185</v>
      </c>
    </row>
    <row r="560" spans="5:15" ht="18" customHeight="1" x14ac:dyDescent="0.3">
      <c r="G560" t="s">
        <v>186</v>
      </c>
    </row>
    <row r="562" spans="6:6" ht="18" customHeight="1" x14ac:dyDescent="0.3">
      <c r="F562" s="11" t="s">
        <v>187</v>
      </c>
    </row>
    <row r="563" spans="6:6" ht="18" customHeight="1" x14ac:dyDescent="0.3">
      <c r="F563" s="13" t="s">
        <v>188</v>
      </c>
    </row>
    <row r="564" spans="6:6" ht="18" customHeight="1" x14ac:dyDescent="0.3">
      <c r="F564" s="11" t="s">
        <v>141</v>
      </c>
    </row>
    <row r="579" spans="5:5" ht="18" customHeight="1" x14ac:dyDescent="0.3">
      <c r="E579" t="s">
        <v>189</v>
      </c>
    </row>
    <row r="581" spans="5:5" ht="18" customHeight="1" x14ac:dyDescent="0.3">
      <c r="E581" s="11" t="s">
        <v>190</v>
      </c>
    </row>
    <row r="582" spans="5:5" ht="18" customHeight="1" x14ac:dyDescent="0.3">
      <c r="E582" s="13" t="s">
        <v>191</v>
      </c>
    </row>
    <row r="583" spans="5:5" ht="18" customHeight="1" x14ac:dyDescent="0.3">
      <c r="E583" s="11" t="s">
        <v>155</v>
      </c>
    </row>
    <row r="584" spans="5:5" ht="18" customHeight="1" x14ac:dyDescent="0.3">
      <c r="E584" s="11" t="s">
        <v>192</v>
      </c>
    </row>
    <row r="585" spans="5:5" ht="18" customHeight="1" x14ac:dyDescent="0.3">
      <c r="E585" s="18" t="s">
        <v>191</v>
      </c>
    </row>
    <row r="586" spans="5:5" ht="18" customHeight="1" x14ac:dyDescent="0.3">
      <c r="E586" s="18" t="s">
        <v>193</v>
      </c>
    </row>
    <row r="594" spans="4:25" ht="18" customHeight="1" x14ac:dyDescent="0.3">
      <c r="D594" s="19"/>
      <c r="E594" s="19" t="s">
        <v>194</v>
      </c>
      <c r="F594" s="20"/>
      <c r="G594" s="20"/>
      <c r="H594" s="20"/>
    </row>
    <row r="596" spans="4:25" ht="18" customHeight="1" x14ac:dyDescent="0.3">
      <c r="E596" s="12" t="s">
        <v>195</v>
      </c>
    </row>
    <row r="597" spans="4:25" ht="18" customHeight="1" x14ac:dyDescent="0.3">
      <c r="E597" s="12" t="s">
        <v>195</v>
      </c>
      <c r="F597" s="14"/>
      <c r="G597" s="14"/>
      <c r="H597" s="14"/>
      <c r="I597" s="14"/>
    </row>
    <row r="598" spans="4:25" ht="18" customHeight="1" x14ac:dyDescent="0.3">
      <c r="E598" s="11" t="s">
        <v>198</v>
      </c>
      <c r="F598" s="21"/>
      <c r="G598" s="21"/>
      <c r="H598" s="21"/>
      <c r="I598" s="21"/>
      <c r="O598" s="21" t="s">
        <v>199</v>
      </c>
      <c r="P598" s="21"/>
      <c r="Q598" s="21"/>
      <c r="R598" s="21"/>
      <c r="S598" s="21"/>
      <c r="T598" s="21"/>
      <c r="V598" s="15" t="s">
        <v>200</v>
      </c>
      <c r="W598" s="15"/>
      <c r="X598" s="15"/>
      <c r="Y598" s="15"/>
    </row>
    <row r="599" spans="4:25" ht="18" customHeight="1" x14ac:dyDescent="0.3">
      <c r="E599" s="13" t="s">
        <v>201</v>
      </c>
      <c r="O599" t="s">
        <v>202</v>
      </c>
      <c r="V599" t="s">
        <v>203</v>
      </c>
    </row>
    <row r="600" spans="4:25" ht="18" customHeight="1" x14ac:dyDescent="0.3">
      <c r="E600" s="13" t="s">
        <v>204</v>
      </c>
      <c r="O600" s="21" t="s">
        <v>205</v>
      </c>
      <c r="P600" s="21"/>
      <c r="Q600" s="21"/>
      <c r="R600" s="21"/>
      <c r="S600" s="21"/>
      <c r="T600" s="21"/>
      <c r="V600" s="15" t="s">
        <v>206</v>
      </c>
      <c r="W600" s="15"/>
      <c r="X600" s="15"/>
      <c r="Y600" s="15"/>
    </row>
    <row r="601" spans="4:25" ht="18" customHeight="1" x14ac:dyDescent="0.3">
      <c r="E601" s="11" t="s">
        <v>196</v>
      </c>
    </row>
    <row r="602" spans="4:25" ht="18" customHeight="1" x14ac:dyDescent="0.3">
      <c r="E602" s="13" t="s">
        <v>197</v>
      </c>
    </row>
    <row r="618" spans="4:8" ht="18" customHeight="1" x14ac:dyDescent="0.3">
      <c r="D618" s="9" t="s">
        <v>207</v>
      </c>
      <c r="E618" s="9"/>
      <c r="F618" s="9"/>
      <c r="G618" s="9"/>
      <c r="H618" s="9"/>
    </row>
    <row r="619" spans="4:8" ht="18" customHeight="1" x14ac:dyDescent="0.3">
      <c r="E619" t="s">
        <v>208</v>
      </c>
    </row>
    <row r="621" spans="4:8" ht="18" customHeight="1" x14ac:dyDescent="0.3">
      <c r="E621" t="s">
        <v>209</v>
      </c>
    </row>
    <row r="622" spans="4:8" ht="18" customHeight="1" x14ac:dyDescent="0.3">
      <c r="F622" t="s">
        <v>210</v>
      </c>
    </row>
    <row r="623" spans="4:8" ht="18" customHeight="1" x14ac:dyDescent="0.3">
      <c r="F623" t="s">
        <v>211</v>
      </c>
    </row>
    <row r="625" spans="6:6" ht="18" customHeight="1" x14ac:dyDescent="0.3">
      <c r="F625" s="11" t="s">
        <v>212</v>
      </c>
    </row>
    <row r="626" spans="6:6" ht="18" customHeight="1" x14ac:dyDescent="0.3">
      <c r="F626" s="11" t="s">
        <v>196</v>
      </c>
    </row>
    <row r="627" spans="6:6" ht="18" customHeight="1" x14ac:dyDescent="0.3">
      <c r="F627" s="13" t="s">
        <v>197</v>
      </c>
    </row>
    <row r="634" spans="6:6" ht="18" customHeight="1" x14ac:dyDescent="0.3">
      <c r="F634" s="11" t="s">
        <v>213</v>
      </c>
    </row>
    <row r="635" spans="6:6" ht="18" customHeight="1" x14ac:dyDescent="0.3">
      <c r="F635" s="11" t="s">
        <v>196</v>
      </c>
    </row>
    <row r="636" spans="6:6" ht="18" customHeight="1" x14ac:dyDescent="0.3">
      <c r="F636" s="11" t="s">
        <v>214</v>
      </c>
    </row>
    <row r="637" spans="6:6" ht="18" customHeight="1" x14ac:dyDescent="0.3">
      <c r="F637" s="13" t="s">
        <v>197</v>
      </c>
    </row>
    <row r="638" spans="6:6" ht="18" customHeight="1" x14ac:dyDescent="0.3">
      <c r="F638" s="11" t="s">
        <v>215</v>
      </c>
    </row>
    <row r="639" spans="6:6" ht="18" customHeight="1" x14ac:dyDescent="0.3">
      <c r="F639" s="11" t="s">
        <v>196</v>
      </c>
    </row>
    <row r="640" spans="6:6" ht="18" customHeight="1" x14ac:dyDescent="0.3">
      <c r="F640" s="11" t="s">
        <v>214</v>
      </c>
    </row>
    <row r="641" spans="6:6" ht="18" customHeight="1" x14ac:dyDescent="0.3">
      <c r="F641" s="13" t="s">
        <v>197</v>
      </c>
    </row>
    <row r="657" spans="5:15" ht="18" customHeight="1" x14ac:dyDescent="0.3">
      <c r="E657" s="9" t="s">
        <v>216</v>
      </c>
      <c r="F657" s="9"/>
      <c r="G657" s="9"/>
      <c r="H657" s="9"/>
      <c r="I657" s="9"/>
    </row>
    <row r="658" spans="5:15" ht="18" customHeight="1" x14ac:dyDescent="0.3">
      <c r="F658" t="s">
        <v>217</v>
      </c>
    </row>
    <row r="660" spans="5:15" ht="18" customHeight="1" x14ac:dyDescent="0.3">
      <c r="F660" s="11" t="s">
        <v>218</v>
      </c>
    </row>
    <row r="661" spans="5:15" ht="18" customHeight="1" x14ac:dyDescent="0.3">
      <c r="F661" s="11" t="s">
        <v>196</v>
      </c>
    </row>
    <row r="662" spans="5:15" ht="18" customHeight="1" x14ac:dyDescent="0.3">
      <c r="F662" s="13" t="s">
        <v>197</v>
      </c>
    </row>
    <row r="663" spans="5:15" ht="18" customHeight="1" x14ac:dyDescent="0.3">
      <c r="F663" s="11" t="s">
        <v>219</v>
      </c>
    </row>
    <row r="664" spans="5:15" ht="18" customHeight="1" x14ac:dyDescent="0.3">
      <c r="F664" s="11" t="s">
        <v>196</v>
      </c>
    </row>
    <row r="665" spans="5:15" ht="18" customHeight="1" x14ac:dyDescent="0.3">
      <c r="F665" s="13" t="s">
        <v>197</v>
      </c>
    </row>
    <row r="668" spans="5:15" ht="18" customHeight="1" x14ac:dyDescent="0.3">
      <c r="O668" t="s">
        <v>220</v>
      </c>
    </row>
    <row r="680" spans="5:5" ht="18" customHeight="1" x14ac:dyDescent="0.3">
      <c r="E680" s="11" t="s">
        <v>221</v>
      </c>
    </row>
    <row r="681" spans="5:5" ht="18" customHeight="1" x14ac:dyDescent="0.3">
      <c r="E681" s="11" t="s">
        <v>196</v>
      </c>
    </row>
    <row r="682" spans="5:5" ht="18" customHeight="1" x14ac:dyDescent="0.3">
      <c r="E682" s="13" t="s">
        <v>197</v>
      </c>
    </row>
    <row r="697" spans="5:5" ht="18" customHeight="1" x14ac:dyDescent="0.3">
      <c r="E697" s="12" t="s">
        <v>222</v>
      </c>
    </row>
    <row r="698" spans="5:5" ht="18" customHeight="1" x14ac:dyDescent="0.3">
      <c r="E698" s="22" t="s">
        <v>223</v>
      </c>
    </row>
    <row r="712" spans="5:5" ht="18" customHeight="1" x14ac:dyDescent="0.3">
      <c r="E712" s="11" t="s">
        <v>224</v>
      </c>
    </row>
    <row r="713" spans="5:5" ht="18" customHeight="1" x14ac:dyDescent="0.3">
      <c r="E713" s="11" t="s">
        <v>196</v>
      </c>
    </row>
    <row r="714" spans="5:5" ht="18" customHeight="1" x14ac:dyDescent="0.3">
      <c r="E714" s="13" t="s">
        <v>197</v>
      </c>
    </row>
  </sheetData>
  <mergeCells count="90">
    <mergeCell ref="G551:O551"/>
    <mergeCell ref="G552:O552"/>
    <mergeCell ref="G553:O553"/>
    <mergeCell ref="E472:H472"/>
    <mergeCell ref="I472:M472"/>
    <mergeCell ref="N472:Q472"/>
    <mergeCell ref="R472:V472"/>
    <mergeCell ref="W472:Z472"/>
    <mergeCell ref="E473:H473"/>
    <mergeCell ref="I473:M473"/>
    <mergeCell ref="N473:Q473"/>
    <mergeCell ref="R473:V473"/>
    <mergeCell ref="W473:Z473"/>
    <mergeCell ref="I470:M470"/>
    <mergeCell ref="N470:Q470"/>
    <mergeCell ref="R470:V470"/>
    <mergeCell ref="W470:Z470"/>
    <mergeCell ref="E471:H471"/>
    <mergeCell ref="I471:M471"/>
    <mergeCell ref="N471:Q471"/>
    <mergeCell ref="R471:V471"/>
    <mergeCell ref="W471:Z471"/>
    <mergeCell ref="E470:H470"/>
    <mergeCell ref="I468:M468"/>
    <mergeCell ref="N468:Q468"/>
    <mergeCell ref="R468:V468"/>
    <mergeCell ref="W468:Z468"/>
    <mergeCell ref="E469:H469"/>
    <mergeCell ref="I469:M469"/>
    <mergeCell ref="N469:Q469"/>
    <mergeCell ref="R469:V469"/>
    <mergeCell ref="W469:Z469"/>
    <mergeCell ref="E468:H468"/>
    <mergeCell ref="E467:H467"/>
    <mergeCell ref="I467:M467"/>
    <mergeCell ref="N467:Q467"/>
    <mergeCell ref="R467:V467"/>
    <mergeCell ref="W467:Z467"/>
    <mergeCell ref="E465:H465"/>
    <mergeCell ref="I465:M465"/>
    <mergeCell ref="N465:Q465"/>
    <mergeCell ref="R465:V465"/>
    <mergeCell ref="W465:Z465"/>
    <mergeCell ref="E466:H466"/>
    <mergeCell ref="I466:M466"/>
    <mergeCell ref="N466:Q466"/>
    <mergeCell ref="R466:V466"/>
    <mergeCell ref="W466:Z466"/>
    <mergeCell ref="E463:H463"/>
    <mergeCell ref="I463:M463"/>
    <mergeCell ref="N463:Q463"/>
    <mergeCell ref="R463:V463"/>
    <mergeCell ref="W463:Z463"/>
    <mergeCell ref="E464:H464"/>
    <mergeCell ref="I464:M464"/>
    <mergeCell ref="N464:Q464"/>
    <mergeCell ref="R464:V464"/>
    <mergeCell ref="W464:Z464"/>
    <mergeCell ref="E461:H461"/>
    <mergeCell ref="I461:M461"/>
    <mergeCell ref="N461:Q461"/>
    <mergeCell ref="R461:V461"/>
    <mergeCell ref="W461:Z461"/>
    <mergeCell ref="E462:H462"/>
    <mergeCell ref="I462:M462"/>
    <mergeCell ref="N462:Q462"/>
    <mergeCell ref="R462:V462"/>
    <mergeCell ref="W462:Z462"/>
    <mergeCell ref="E459:H459"/>
    <mergeCell ref="I459:M459"/>
    <mergeCell ref="N459:Q459"/>
    <mergeCell ref="R459:V459"/>
    <mergeCell ref="W459:Z459"/>
    <mergeCell ref="E460:H460"/>
    <mergeCell ref="I460:M460"/>
    <mergeCell ref="N460:Q460"/>
    <mergeCell ref="R460:V460"/>
    <mergeCell ref="W460:Z460"/>
    <mergeCell ref="D39:E39"/>
    <mergeCell ref="A1:A6"/>
    <mergeCell ref="B2:F2"/>
    <mergeCell ref="B3:F3"/>
    <mergeCell ref="B4:F4"/>
    <mergeCell ref="B5:F5"/>
    <mergeCell ref="B6:F6"/>
    <mergeCell ref="D34:E34"/>
    <mergeCell ref="D35:E35"/>
    <mergeCell ref="D36:E36"/>
    <mergeCell ref="D37:E37"/>
    <mergeCell ref="D38:E38"/>
  </mergeCells>
  <phoneticPr fontId="2" type="noConversion"/>
  <hyperlinks>
    <hyperlink ref="A1:A6" location="목차!A1" display="목차!A1" xr:uid="{00000000-0004-0000-1F00-000000000000}"/>
    <hyperlink ref="A6" location="목차!A1" display="목차!A1" xr:uid="{00000000-0004-0000-1F00-000001000000}"/>
    <hyperlink ref="G6" r:id="rId1" xr:uid="{00000000-0004-0000-1F00-000002000000}"/>
    <hyperlink ref="A34" location="temp!A1" display="^" xr:uid="{00000000-0004-0000-1F00-000003000000}"/>
    <hyperlink ref="G5" r:id="rId2" xr:uid="{00000000-0004-0000-1F00-000004000000}"/>
    <hyperlink ref="G2" r:id="rId3" xr:uid="{00000000-0004-0000-1F00-000005000000}"/>
    <hyperlink ref="G3" r:id="rId4" xr:uid="{00000000-0004-0000-1F00-000006000000}"/>
    <hyperlink ref="C8" r:id="rId5" xr:uid="{00000000-0004-0000-1F00-000007000000}"/>
  </hyperlinks>
  <pageMargins left="0.7" right="0.7" top="0.75" bottom="0.75" header="0.3" footer="0.3"/>
  <pageSetup paperSize="9" orientation="portrait" horizontalDpi="4294967292" r:id="rId6"/>
  <drawing r:id="rId7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76"/>
  <sheetViews>
    <sheetView showGridLines="0" topLeftCell="A61" zoomScale="130" zoomScaleNormal="130" workbookViewId="0">
      <selection activeCell="D82" sqref="D82"/>
    </sheetView>
  </sheetViews>
  <sheetFormatPr defaultColWidth="5.625" defaultRowHeight="18" customHeight="1" x14ac:dyDescent="0.3"/>
  <cols>
    <col min="1" max="1" width="4.625" customWidth="1"/>
  </cols>
  <sheetData>
    <row r="1" spans="1:10" ht="18" customHeight="1" x14ac:dyDescent="0.3">
      <c r="A1" s="145" t="s">
        <v>2</v>
      </c>
    </row>
    <row r="2" spans="1:10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10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10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10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10" ht="18" customHeight="1" x14ac:dyDescent="0.3">
      <c r="A6" s="146"/>
      <c r="B6" s="134" t="s">
        <v>3995</v>
      </c>
      <c r="C6" s="134"/>
      <c r="D6" s="134"/>
      <c r="E6" s="134"/>
      <c r="F6" s="134"/>
      <c r="G6" s="5" t="s">
        <v>3996</v>
      </c>
    </row>
    <row r="7" spans="1:10" ht="18" customHeight="1" x14ac:dyDescent="0.3">
      <c r="A7" s="146"/>
      <c r="B7" s="134" t="s">
        <v>4316</v>
      </c>
      <c r="C7" s="134"/>
      <c r="D7" s="134"/>
      <c r="E7" s="134"/>
      <c r="F7" s="134"/>
      <c r="G7" s="5" t="s">
        <v>4315</v>
      </c>
    </row>
    <row r="8" spans="1:10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10" ht="18" customHeight="1" x14ac:dyDescent="0.3">
      <c r="B9" s="9" t="s">
        <v>7034</v>
      </c>
      <c r="C9" s="9"/>
      <c r="D9" s="9"/>
      <c r="E9" s="9"/>
      <c r="F9" s="9"/>
      <c r="G9" s="9"/>
      <c r="H9" s="9"/>
      <c r="I9" s="9"/>
      <c r="J9" s="9"/>
    </row>
    <row r="10" spans="1:10" ht="18" customHeight="1" x14ac:dyDescent="0.3">
      <c r="C10" s="25" t="s">
        <v>7035</v>
      </c>
      <c r="D10" s="25"/>
      <c r="E10" s="25"/>
      <c r="F10" s="25"/>
      <c r="G10" s="25"/>
      <c r="H10" s="25"/>
      <c r="I10" s="25"/>
      <c r="J10" s="25"/>
    </row>
    <row r="12" spans="1:10" ht="18" customHeight="1" x14ac:dyDescent="0.3">
      <c r="C12" t="s">
        <v>7038</v>
      </c>
    </row>
    <row r="13" spans="1:10" ht="18" customHeight="1" x14ac:dyDescent="0.3">
      <c r="C13" t="s">
        <v>7036</v>
      </c>
      <c r="F13" t="s">
        <v>7039</v>
      </c>
      <c r="H13" t="s">
        <v>7037</v>
      </c>
    </row>
    <row r="15" spans="1:10" ht="18" customHeight="1" x14ac:dyDescent="0.3">
      <c r="B15" s="25"/>
      <c r="C15" s="31" t="s">
        <v>7040</v>
      </c>
      <c r="D15" s="25"/>
      <c r="E15" s="25"/>
      <c r="F15" s="25"/>
      <c r="G15" s="25"/>
      <c r="H15" s="25"/>
    </row>
    <row r="16" spans="1:10" ht="18" customHeight="1" x14ac:dyDescent="0.3">
      <c r="C16" s="13" t="s">
        <v>7041</v>
      </c>
    </row>
    <row r="17" spans="2:10" ht="18" customHeight="1" x14ac:dyDescent="0.3">
      <c r="C17" s="13" t="s">
        <v>7042</v>
      </c>
    </row>
    <row r="18" spans="2:10" ht="18" customHeight="1" x14ac:dyDescent="0.3">
      <c r="C18" s="13" t="s">
        <v>7043</v>
      </c>
    </row>
    <row r="19" spans="2:10" ht="18" customHeight="1" x14ac:dyDescent="0.3">
      <c r="C19" s="11" t="s">
        <v>7044</v>
      </c>
    </row>
    <row r="20" spans="2:10" ht="18" customHeight="1" x14ac:dyDescent="0.3">
      <c r="C20" s="13" t="s">
        <v>2074</v>
      </c>
    </row>
    <row r="21" spans="2:10" ht="18" customHeight="1" x14ac:dyDescent="0.3">
      <c r="B21" s="25"/>
      <c r="C21" s="44" t="s">
        <v>7045</v>
      </c>
      <c r="D21" s="25"/>
      <c r="E21" s="25"/>
      <c r="F21" s="25"/>
      <c r="G21" s="25"/>
      <c r="H21" s="25"/>
      <c r="I21" s="25"/>
      <c r="J21" s="25"/>
    </row>
    <row r="22" spans="2:10" ht="18" customHeight="1" x14ac:dyDescent="0.3">
      <c r="C22" s="13" t="s">
        <v>7046</v>
      </c>
    </row>
    <row r="23" spans="2:10" ht="18" customHeight="1" x14ac:dyDescent="0.3">
      <c r="C23" s="13" t="s">
        <v>2075</v>
      </c>
    </row>
    <row r="24" spans="2:10" ht="18" customHeight="1" x14ac:dyDescent="0.3">
      <c r="C24" s="13" t="s">
        <v>5175</v>
      </c>
    </row>
    <row r="25" spans="2:10" ht="18" customHeight="1" x14ac:dyDescent="0.3">
      <c r="C25" s="13" t="s">
        <v>7047</v>
      </c>
    </row>
    <row r="26" spans="2:10" ht="18" customHeight="1" x14ac:dyDescent="0.3">
      <c r="C26" s="13" t="s">
        <v>7048</v>
      </c>
    </row>
    <row r="27" spans="2:10" ht="18" customHeight="1" x14ac:dyDescent="0.3">
      <c r="C27" s="13" t="s">
        <v>7049</v>
      </c>
    </row>
    <row r="28" spans="2:10" ht="18" customHeight="1" x14ac:dyDescent="0.3">
      <c r="C28" s="13" t="s">
        <v>5763</v>
      </c>
    </row>
    <row r="29" spans="2:10" ht="18" customHeight="1" x14ac:dyDescent="0.3">
      <c r="C29" s="13" t="s">
        <v>7050</v>
      </c>
    </row>
    <row r="30" spans="2:10" ht="18" customHeight="1" x14ac:dyDescent="0.3">
      <c r="C30" s="13" t="s">
        <v>5189</v>
      </c>
    </row>
    <row r="31" spans="2:10" ht="18" customHeight="1" x14ac:dyDescent="0.3">
      <c r="C31" s="63" t="s">
        <v>5178</v>
      </c>
    </row>
    <row r="32" spans="2:10" ht="18" customHeight="1" x14ac:dyDescent="0.3">
      <c r="C32" s="11" t="s">
        <v>7051</v>
      </c>
    </row>
    <row r="33" spans="1:6" ht="18" customHeight="1" x14ac:dyDescent="0.3">
      <c r="C33" s="13" t="s">
        <v>7052</v>
      </c>
    </row>
    <row r="34" spans="1:6" ht="18" customHeight="1" x14ac:dyDescent="0.3">
      <c r="C34" s="12" t="s">
        <v>7053</v>
      </c>
    </row>
    <row r="35" spans="1:6" ht="18" customHeight="1" x14ac:dyDescent="0.3">
      <c r="C35" s="13" t="s">
        <v>7054</v>
      </c>
    </row>
    <row r="36" spans="1:6" ht="18" customHeight="1" x14ac:dyDescent="0.3">
      <c r="A36" s="5" t="s">
        <v>3</v>
      </c>
      <c r="C36" s="13" t="s">
        <v>7055</v>
      </c>
    </row>
    <row r="37" spans="1:6" ht="18" customHeight="1" x14ac:dyDescent="0.3">
      <c r="C37" s="13" t="s">
        <v>7056</v>
      </c>
    </row>
    <row r="38" spans="1:6" ht="18" customHeight="1" x14ac:dyDescent="0.3">
      <c r="C38" s="13" t="s">
        <v>7057</v>
      </c>
    </row>
    <row r="39" spans="1:6" ht="18" customHeight="1" x14ac:dyDescent="0.3">
      <c r="C39" s="13" t="s">
        <v>7058</v>
      </c>
    </row>
    <row r="40" spans="1:6" ht="18" customHeight="1" x14ac:dyDescent="0.3">
      <c r="C40" s="13" t="s">
        <v>7059</v>
      </c>
    </row>
    <row r="41" spans="1:6" ht="18" customHeight="1" x14ac:dyDescent="0.3">
      <c r="C41" s="13" t="s">
        <v>7060</v>
      </c>
    </row>
    <row r="42" spans="1:6" ht="18" customHeight="1" x14ac:dyDescent="0.3">
      <c r="C42" s="13" t="s">
        <v>7061</v>
      </c>
    </row>
    <row r="43" spans="1:6" ht="18" customHeight="1" x14ac:dyDescent="0.3">
      <c r="C43" s="13" t="s">
        <v>7062</v>
      </c>
    </row>
    <row r="44" spans="1:6" ht="18" customHeight="1" x14ac:dyDescent="0.3">
      <c r="C44" s="13" t="s">
        <v>7063</v>
      </c>
    </row>
    <row r="46" spans="1:6" ht="18" customHeight="1" x14ac:dyDescent="0.3">
      <c r="C46" s="30" t="s">
        <v>7064</v>
      </c>
      <c r="D46" s="9"/>
      <c r="E46" s="9"/>
      <c r="F46" s="9"/>
    </row>
    <row r="47" spans="1:6" ht="18" customHeight="1" x14ac:dyDescent="0.3">
      <c r="D47" s="12" t="s">
        <v>7065</v>
      </c>
    </row>
    <row r="48" spans="1:6" ht="18" customHeight="1" x14ac:dyDescent="0.3">
      <c r="D48" s="11" t="s">
        <v>7066</v>
      </c>
    </row>
    <row r="49" spans="4:12" ht="18" customHeight="1" x14ac:dyDescent="0.3">
      <c r="D49" s="13" t="s">
        <v>7067</v>
      </c>
    </row>
    <row r="50" spans="4:12" ht="18" customHeight="1" x14ac:dyDescent="0.3">
      <c r="D50" s="13" t="s">
        <v>7068</v>
      </c>
    </row>
    <row r="51" spans="4:12" ht="18" customHeight="1" x14ac:dyDescent="0.3">
      <c r="D51" s="13" t="s">
        <v>7069</v>
      </c>
    </row>
    <row r="52" spans="4:12" ht="18" customHeight="1" x14ac:dyDescent="0.3">
      <c r="D52" s="45" t="s">
        <v>7070</v>
      </c>
      <c r="E52" s="26"/>
      <c r="F52" s="26"/>
      <c r="G52" s="26"/>
      <c r="H52" s="26"/>
      <c r="I52" s="26"/>
    </row>
    <row r="53" spans="4:12" ht="18" customHeight="1" x14ac:dyDescent="0.3">
      <c r="D53" s="13" t="s">
        <v>2075</v>
      </c>
    </row>
    <row r="54" spans="4:12" ht="18" customHeight="1" x14ac:dyDescent="0.3">
      <c r="D54" s="13" t="s">
        <v>4210</v>
      </c>
    </row>
    <row r="55" spans="4:12" ht="18" customHeight="1" x14ac:dyDescent="0.3">
      <c r="D55" s="13" t="s">
        <v>7071</v>
      </c>
    </row>
    <row r="56" spans="4:12" ht="18" customHeight="1" x14ac:dyDescent="0.3">
      <c r="D56" s="13" t="s">
        <v>7072</v>
      </c>
    </row>
    <row r="57" spans="4:12" ht="18" customHeight="1" x14ac:dyDescent="0.3">
      <c r="D57" s="11" t="s">
        <v>7073</v>
      </c>
    </row>
    <row r="58" spans="4:12" ht="18" customHeight="1" x14ac:dyDescent="0.3">
      <c r="D58" s="13" t="s">
        <v>7074</v>
      </c>
    </row>
    <row r="59" spans="4:12" ht="18" customHeight="1" x14ac:dyDescent="0.3">
      <c r="D59" s="13" t="s">
        <v>1717</v>
      </c>
    </row>
    <row r="60" spans="4:12" ht="18" customHeight="1" x14ac:dyDescent="0.3">
      <c r="D60" s="13" t="s">
        <v>7075</v>
      </c>
    </row>
    <row r="61" spans="4:12" ht="18" customHeight="1" x14ac:dyDescent="0.3">
      <c r="D61" s="12" t="s">
        <v>7076</v>
      </c>
    </row>
    <row r="62" spans="4:12" ht="18" customHeight="1" x14ac:dyDescent="0.3">
      <c r="D62" s="29" t="s">
        <v>7077</v>
      </c>
      <c r="E62" s="26"/>
      <c r="F62" s="26"/>
      <c r="G62" s="26"/>
      <c r="H62" s="26"/>
      <c r="I62" s="26"/>
      <c r="J62" s="26"/>
      <c r="K62" s="26"/>
      <c r="L62" s="26"/>
    </row>
    <row r="63" spans="4:12" ht="18" customHeight="1" x14ac:dyDescent="0.3">
      <c r="D63" s="11" t="s">
        <v>7073</v>
      </c>
    </row>
    <row r="65" spans="3:13" ht="18" customHeight="1" x14ac:dyDescent="0.3">
      <c r="C65" s="9" t="s">
        <v>7078</v>
      </c>
      <c r="D65" s="9"/>
      <c r="E65" s="9"/>
      <c r="F65" s="9"/>
      <c r="G65" s="9"/>
    </row>
    <row r="66" spans="3:13" ht="18" customHeight="1" x14ac:dyDescent="0.3">
      <c r="D66" t="s">
        <v>7079</v>
      </c>
    </row>
    <row r="67" spans="3:13" ht="18" customHeight="1" x14ac:dyDescent="0.3">
      <c r="D67" t="s">
        <v>7080</v>
      </c>
    </row>
    <row r="69" spans="3:13" ht="18" customHeight="1" x14ac:dyDescent="0.3">
      <c r="D69" s="11" t="s">
        <v>7082</v>
      </c>
    </row>
    <row r="70" spans="3:13" ht="18" customHeight="1" x14ac:dyDescent="0.3">
      <c r="D70" s="13" t="s">
        <v>7081</v>
      </c>
      <c r="M70" s="13" t="s">
        <v>7088</v>
      </c>
    </row>
    <row r="71" spans="3:13" ht="18" customHeight="1" x14ac:dyDescent="0.3">
      <c r="D71" s="13" t="s">
        <v>7083</v>
      </c>
      <c r="M71" s="13" t="s">
        <v>7089</v>
      </c>
    </row>
    <row r="72" spans="3:13" ht="18" customHeight="1" x14ac:dyDescent="0.3">
      <c r="D72" s="13" t="s">
        <v>2075</v>
      </c>
      <c r="M72" s="13" t="s">
        <v>7090</v>
      </c>
    </row>
    <row r="73" spans="3:13" ht="18" customHeight="1" x14ac:dyDescent="0.3">
      <c r="D73" s="11" t="s">
        <v>7084</v>
      </c>
      <c r="M73" s="13" t="s">
        <v>7091</v>
      </c>
    </row>
    <row r="74" spans="3:13" ht="18" customHeight="1" x14ac:dyDescent="0.3">
      <c r="D74" s="11" t="s">
        <v>7085</v>
      </c>
    </row>
    <row r="75" spans="3:13" ht="18" customHeight="1" x14ac:dyDescent="0.3">
      <c r="D75" s="11" t="s">
        <v>7086</v>
      </c>
    </row>
    <row r="76" spans="3:13" ht="18" customHeight="1" x14ac:dyDescent="0.3">
      <c r="D76" s="11" t="s">
        <v>7087</v>
      </c>
    </row>
  </sheetData>
  <mergeCells count="6">
    <mergeCell ref="A1:A8"/>
    <mergeCell ref="B2:F2"/>
    <mergeCell ref="B3:F3"/>
    <mergeCell ref="B4:F4"/>
    <mergeCell ref="B5:F5"/>
    <mergeCell ref="B8:F8"/>
  </mergeCells>
  <phoneticPr fontId="2" type="noConversion"/>
  <hyperlinks>
    <hyperlink ref="A1:A8" location="목차!A1" display="목차!A1" xr:uid="{00000000-0004-0000-0300-000000000000}"/>
    <hyperlink ref="A8" location="목차!A1" display="목차!A1" xr:uid="{00000000-0004-0000-0300-000001000000}"/>
    <hyperlink ref="G8" r:id="rId1" xr:uid="{00000000-0004-0000-0300-000002000000}"/>
    <hyperlink ref="A36" location="temp!A1" display="^" xr:uid="{00000000-0004-0000-0300-000003000000}"/>
    <hyperlink ref="G5" r:id="rId2" xr:uid="{00000000-0004-0000-0300-000004000000}"/>
    <hyperlink ref="G2" r:id="rId3" xr:uid="{00000000-0004-0000-0300-000005000000}"/>
    <hyperlink ref="G3" r:id="rId4" xr:uid="{00000000-0004-0000-0300-000006000000}"/>
    <hyperlink ref="G4" r:id="rId5" xr:uid="{00000000-0004-0000-0300-000007000000}"/>
    <hyperlink ref="G6" r:id="rId6" xr:uid="{00000000-0004-0000-0300-000008000000}"/>
    <hyperlink ref="G7" r:id="rId7" xr:uid="{00000000-0004-0000-0300-000009000000}"/>
  </hyperlinks>
  <pageMargins left="0.7" right="0.7" top="0.75" bottom="0.75" header="0.3" footer="0.3"/>
  <pageSetup paperSize="9" orientation="portrait" horizontalDpi="4294967292" r:id="rId8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L109"/>
  <sheetViews>
    <sheetView showGridLines="0" topLeftCell="A94" zoomScale="130" zoomScaleNormal="130" workbookViewId="0">
      <selection activeCell="E111" sqref="E111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34" t="s">
        <v>3995</v>
      </c>
      <c r="C6" s="134"/>
      <c r="D6" s="134"/>
      <c r="E6" s="134"/>
      <c r="F6" s="134"/>
      <c r="G6" s="5" t="s">
        <v>3996</v>
      </c>
    </row>
    <row r="7" spans="1:7" ht="18" customHeight="1" x14ac:dyDescent="0.3">
      <c r="A7" s="146"/>
      <c r="B7" s="134" t="s">
        <v>4316</v>
      </c>
      <c r="C7" s="134"/>
      <c r="D7" s="134"/>
      <c r="E7" s="134"/>
      <c r="F7" s="134"/>
      <c r="G7" s="5" t="s">
        <v>4315</v>
      </c>
    </row>
    <row r="8" spans="1:7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7" ht="18" customHeight="1" x14ac:dyDescent="0.3">
      <c r="B9" s="9" t="s">
        <v>6962</v>
      </c>
      <c r="C9" s="9"/>
      <c r="D9" s="9"/>
    </row>
    <row r="10" spans="1:7" ht="18" customHeight="1" x14ac:dyDescent="0.3">
      <c r="C10" t="s">
        <v>6963</v>
      </c>
    </row>
    <row r="11" spans="1:7" ht="18" customHeight="1" x14ac:dyDescent="0.3">
      <c r="C11" t="s">
        <v>6964</v>
      </c>
    </row>
    <row r="12" spans="1:7" ht="18" customHeight="1" x14ac:dyDescent="0.3">
      <c r="C12" t="s">
        <v>6965</v>
      </c>
    </row>
    <row r="14" spans="1:7" ht="18" customHeight="1" x14ac:dyDescent="0.3">
      <c r="C14" s="9" t="s">
        <v>6966</v>
      </c>
      <c r="D14" s="9"/>
      <c r="E14" s="9"/>
    </row>
    <row r="15" spans="1:7" ht="18" customHeight="1" x14ac:dyDescent="0.3">
      <c r="D15" t="s">
        <v>6967</v>
      </c>
    </row>
    <row r="16" spans="1:7" ht="18" customHeight="1" x14ac:dyDescent="0.3">
      <c r="D16" t="s">
        <v>6968</v>
      </c>
    </row>
    <row r="19" spans="3:12" ht="18" customHeight="1" x14ac:dyDescent="0.3">
      <c r="C19" s="9" t="s">
        <v>6969</v>
      </c>
      <c r="D19" s="9"/>
      <c r="E19" s="9"/>
    </row>
    <row r="20" spans="3:12" ht="18" customHeight="1" x14ac:dyDescent="0.3">
      <c r="D20" s="13" t="s">
        <v>6970</v>
      </c>
    </row>
    <row r="21" spans="3:12" ht="18" customHeight="1" x14ac:dyDescent="0.3">
      <c r="D21" s="13" t="s">
        <v>6971</v>
      </c>
    </row>
    <row r="22" spans="3:12" ht="18" customHeight="1" x14ac:dyDescent="0.3">
      <c r="D22" s="13" t="s">
        <v>6972</v>
      </c>
    </row>
    <row r="23" spans="3:12" ht="18" customHeight="1" x14ac:dyDescent="0.3">
      <c r="D23" s="13" t="s">
        <v>6973</v>
      </c>
    </row>
    <row r="24" spans="3:12" ht="18" customHeight="1" x14ac:dyDescent="0.3">
      <c r="D24" s="13" t="s">
        <v>6974</v>
      </c>
    </row>
    <row r="25" spans="3:12" ht="18" customHeight="1" x14ac:dyDescent="0.3">
      <c r="D25" s="13" t="s">
        <v>53</v>
      </c>
    </row>
    <row r="26" spans="3:12" ht="18" customHeight="1" x14ac:dyDescent="0.3">
      <c r="D26" s="13" t="s">
        <v>6975</v>
      </c>
    </row>
    <row r="27" spans="3:12" ht="18" customHeight="1" x14ac:dyDescent="0.3">
      <c r="D27" s="13" t="s">
        <v>6972</v>
      </c>
    </row>
    <row r="28" spans="3:12" ht="18" customHeight="1" x14ac:dyDescent="0.3">
      <c r="D28" s="28" t="s">
        <v>6976</v>
      </c>
    </row>
    <row r="29" spans="3:12" ht="18" customHeight="1" x14ac:dyDescent="0.3">
      <c r="D29" s="13" t="s">
        <v>63</v>
      </c>
    </row>
    <row r="30" spans="3:12" ht="18" customHeight="1" x14ac:dyDescent="0.3">
      <c r="C30" s="25"/>
      <c r="D30" s="135" t="s">
        <v>6977</v>
      </c>
      <c r="E30" s="25"/>
      <c r="F30" s="25"/>
      <c r="G30" s="25"/>
      <c r="H30" s="25"/>
      <c r="I30" s="25"/>
      <c r="J30" s="25"/>
      <c r="K30" s="25"/>
      <c r="L30" s="25"/>
    </row>
    <row r="31" spans="3:12" ht="18" customHeight="1" x14ac:dyDescent="0.3">
      <c r="D31" s="13" t="s">
        <v>43</v>
      </c>
    </row>
    <row r="32" spans="3:12" ht="18" customHeight="1" x14ac:dyDescent="0.3">
      <c r="D32" s="13" t="s">
        <v>6978</v>
      </c>
    </row>
    <row r="33" spans="1:12" ht="18" customHeight="1" x14ac:dyDescent="0.3">
      <c r="D33" s="28" t="s">
        <v>6979</v>
      </c>
    </row>
    <row r="35" spans="1:12" ht="18" customHeight="1" x14ac:dyDescent="0.3">
      <c r="C35" s="9" t="s">
        <v>6980</v>
      </c>
      <c r="D35" s="9"/>
      <c r="E35" s="9"/>
    </row>
    <row r="36" spans="1:12" ht="18" customHeight="1" x14ac:dyDescent="0.3">
      <c r="A36" s="5" t="s">
        <v>3</v>
      </c>
      <c r="D36" t="s">
        <v>6981</v>
      </c>
    </row>
    <row r="37" spans="1:12" ht="18" customHeight="1" x14ac:dyDescent="0.3">
      <c r="D37" t="s">
        <v>6982</v>
      </c>
    </row>
    <row r="38" spans="1:12" ht="18" customHeight="1" x14ac:dyDescent="0.3">
      <c r="D38" t="s">
        <v>6983</v>
      </c>
    </row>
    <row r="39" spans="1:12" ht="18" customHeight="1" x14ac:dyDescent="0.3">
      <c r="D39" t="s">
        <v>6984</v>
      </c>
    </row>
    <row r="41" spans="1:12" ht="18" customHeight="1" x14ac:dyDescent="0.3">
      <c r="D41" t="s">
        <v>6985</v>
      </c>
    </row>
    <row r="42" spans="1:12" ht="18" customHeight="1" x14ac:dyDescent="0.3">
      <c r="D42" t="s">
        <v>6986</v>
      </c>
    </row>
    <row r="43" spans="1:12" ht="18" customHeight="1" x14ac:dyDescent="0.3">
      <c r="D43" s="56" t="s">
        <v>6987</v>
      </c>
      <c r="E43" s="16"/>
      <c r="F43" s="16"/>
      <c r="G43" s="16"/>
      <c r="H43" s="16"/>
      <c r="I43" s="16"/>
      <c r="J43" s="16"/>
      <c r="K43" s="16"/>
      <c r="L43" s="16"/>
    </row>
    <row r="44" spans="1:12" ht="18" customHeight="1" x14ac:dyDescent="0.3">
      <c r="D44" t="s">
        <v>6988</v>
      </c>
    </row>
    <row r="45" spans="1:12" ht="18" customHeight="1" x14ac:dyDescent="0.3">
      <c r="D45" t="s">
        <v>6990</v>
      </c>
    </row>
    <row r="46" spans="1:12" ht="18" customHeight="1" x14ac:dyDescent="0.3">
      <c r="D46" s="80" t="s">
        <v>6989</v>
      </c>
    </row>
    <row r="48" spans="1:12" ht="18" customHeight="1" x14ac:dyDescent="0.3">
      <c r="D48" s="11" t="s">
        <v>6991</v>
      </c>
    </row>
    <row r="49" spans="4:4" ht="18" customHeight="1" x14ac:dyDescent="0.3">
      <c r="D49" s="13" t="s">
        <v>6992</v>
      </c>
    </row>
    <row r="50" spans="4:4" ht="18" customHeight="1" x14ac:dyDescent="0.3">
      <c r="D50" s="13" t="s">
        <v>6993</v>
      </c>
    </row>
    <row r="51" spans="4:4" ht="18" customHeight="1" x14ac:dyDescent="0.3">
      <c r="D51" s="13" t="s">
        <v>6994</v>
      </c>
    </row>
    <row r="52" spans="4:4" ht="18" customHeight="1" x14ac:dyDescent="0.3">
      <c r="D52" s="13" t="s">
        <v>2075</v>
      </c>
    </row>
    <row r="53" spans="4:4" ht="18" customHeight="1" x14ac:dyDescent="0.3">
      <c r="D53" s="13" t="s">
        <v>6995</v>
      </c>
    </row>
    <row r="54" spans="4:4" ht="18" customHeight="1" x14ac:dyDescent="0.3">
      <c r="D54" s="11" t="s">
        <v>140</v>
      </c>
    </row>
    <row r="55" spans="4:4" ht="18" customHeight="1" x14ac:dyDescent="0.3">
      <c r="D55" s="13" t="s">
        <v>6996</v>
      </c>
    </row>
    <row r="56" spans="4:4" ht="18" customHeight="1" x14ac:dyDescent="0.3">
      <c r="D56" s="13" t="s">
        <v>476</v>
      </c>
    </row>
    <row r="57" spans="4:4" ht="18" customHeight="1" x14ac:dyDescent="0.3">
      <c r="D57" s="13" t="s">
        <v>6997</v>
      </c>
    </row>
    <row r="58" spans="4:4" ht="18" customHeight="1" x14ac:dyDescent="0.3">
      <c r="D58" s="12" t="s">
        <v>2714</v>
      </c>
    </row>
    <row r="59" spans="4:4" ht="18" customHeight="1" x14ac:dyDescent="0.3">
      <c r="D59" s="13" t="s">
        <v>6998</v>
      </c>
    </row>
    <row r="60" spans="4:4" ht="18" customHeight="1" x14ac:dyDescent="0.3">
      <c r="D60" s="13" t="s">
        <v>6999</v>
      </c>
    </row>
    <row r="61" spans="4:4" ht="18" customHeight="1" x14ac:dyDescent="0.3">
      <c r="D61" s="13" t="s">
        <v>7000</v>
      </c>
    </row>
    <row r="62" spans="4:4" ht="18" customHeight="1" x14ac:dyDescent="0.3">
      <c r="D62" s="13" t="s">
        <v>7001</v>
      </c>
    </row>
    <row r="63" spans="4:4" ht="18" customHeight="1" x14ac:dyDescent="0.3">
      <c r="D63" s="13" t="s">
        <v>6978</v>
      </c>
    </row>
    <row r="65" spans="4:8" ht="18" customHeight="1" x14ac:dyDescent="0.3">
      <c r="D65" s="30" t="s">
        <v>7014</v>
      </c>
      <c r="E65" s="9"/>
      <c r="F65" s="9"/>
      <c r="G65" s="9"/>
    </row>
    <row r="66" spans="4:8" ht="18" customHeight="1" x14ac:dyDescent="0.3">
      <c r="E66" s="13" t="s">
        <v>7002</v>
      </c>
    </row>
    <row r="67" spans="4:8" ht="18" customHeight="1" x14ac:dyDescent="0.3">
      <c r="E67" s="13" t="s">
        <v>7007</v>
      </c>
    </row>
    <row r="68" spans="4:8" ht="18" customHeight="1" x14ac:dyDescent="0.3">
      <c r="E68" s="13" t="s">
        <v>7003</v>
      </c>
    </row>
    <row r="69" spans="4:8" ht="18" customHeight="1" x14ac:dyDescent="0.3">
      <c r="E69" s="11" t="s">
        <v>7008</v>
      </c>
    </row>
    <row r="70" spans="4:8" ht="18" customHeight="1" x14ac:dyDescent="0.3">
      <c r="E70" s="13" t="s">
        <v>7009</v>
      </c>
    </row>
    <row r="71" spans="4:8" ht="18" customHeight="1" x14ac:dyDescent="0.3">
      <c r="E71" s="13" t="s">
        <v>7004</v>
      </c>
    </row>
    <row r="72" spans="4:8" ht="18" customHeight="1" x14ac:dyDescent="0.3">
      <c r="E72" s="11" t="s">
        <v>7010</v>
      </c>
    </row>
    <row r="73" spans="4:8" ht="18" customHeight="1" x14ac:dyDescent="0.3">
      <c r="E73" s="13" t="s">
        <v>197</v>
      </c>
    </row>
    <row r="74" spans="4:8" ht="18" customHeight="1" x14ac:dyDescent="0.3">
      <c r="E74" s="13" t="s">
        <v>7011</v>
      </c>
    </row>
    <row r="75" spans="4:8" ht="18" customHeight="1" x14ac:dyDescent="0.3">
      <c r="E75" s="12" t="s">
        <v>7005</v>
      </c>
    </row>
    <row r="76" spans="4:8" ht="18" customHeight="1" x14ac:dyDescent="0.3">
      <c r="E76" s="13" t="s">
        <v>7015</v>
      </c>
    </row>
    <row r="77" spans="4:8" ht="18" customHeight="1" x14ac:dyDescent="0.3">
      <c r="E77" s="13" t="s">
        <v>7012</v>
      </c>
    </row>
    <row r="78" spans="4:8" ht="18" customHeight="1" x14ac:dyDescent="0.3">
      <c r="E78" s="13" t="s">
        <v>7013</v>
      </c>
    </row>
    <row r="79" spans="4:8" ht="18" customHeight="1" x14ac:dyDescent="0.3">
      <c r="E79" s="13" t="s">
        <v>7006</v>
      </c>
    </row>
    <row r="80" spans="4:8" ht="18" customHeight="1" x14ac:dyDescent="0.3">
      <c r="D80" s="9" t="s">
        <v>7016</v>
      </c>
      <c r="E80" s="9"/>
      <c r="F80" s="9"/>
      <c r="G80" s="9"/>
      <c r="H80" s="9"/>
    </row>
    <row r="81" spans="5:9" ht="18" customHeight="1" x14ac:dyDescent="0.3">
      <c r="E81" s="11" t="s">
        <v>7017</v>
      </c>
    </row>
    <row r="82" spans="5:9" ht="18" customHeight="1" x14ac:dyDescent="0.3">
      <c r="E82" s="13" t="s">
        <v>7018</v>
      </c>
    </row>
    <row r="83" spans="5:9" ht="18" customHeight="1" x14ac:dyDescent="0.3">
      <c r="E83" s="13" t="s">
        <v>7019</v>
      </c>
    </row>
    <row r="84" spans="5:9" ht="18" customHeight="1" x14ac:dyDescent="0.3">
      <c r="E84" s="13" t="s">
        <v>2075</v>
      </c>
    </row>
    <row r="85" spans="5:9" ht="18" customHeight="1" x14ac:dyDescent="0.3">
      <c r="E85" s="11" t="s">
        <v>7020</v>
      </c>
    </row>
    <row r="86" spans="5:9" ht="18" customHeight="1" x14ac:dyDescent="0.3">
      <c r="E86" s="13" t="s">
        <v>7021</v>
      </c>
    </row>
    <row r="87" spans="5:9" ht="18" customHeight="1" x14ac:dyDescent="0.3">
      <c r="E87" s="13" t="s">
        <v>2245</v>
      </c>
    </row>
    <row r="88" spans="5:9" ht="18" customHeight="1" x14ac:dyDescent="0.3">
      <c r="E88" s="13" t="s">
        <v>197</v>
      </c>
    </row>
    <row r="89" spans="5:9" ht="18" customHeight="1" x14ac:dyDescent="0.3">
      <c r="E89" s="13" t="s">
        <v>4210</v>
      </c>
    </row>
    <row r="90" spans="5:9" ht="18" customHeight="1" x14ac:dyDescent="0.3">
      <c r="E90" s="13" t="s">
        <v>7022</v>
      </c>
    </row>
    <row r="91" spans="5:9" ht="18" customHeight="1" x14ac:dyDescent="0.3">
      <c r="E91" s="13" t="s">
        <v>6995</v>
      </c>
    </row>
    <row r="92" spans="5:9" ht="18" customHeight="1" x14ac:dyDescent="0.3">
      <c r="E92" s="13" t="s">
        <v>3802</v>
      </c>
    </row>
    <row r="93" spans="5:9" ht="18" customHeight="1" x14ac:dyDescent="0.3">
      <c r="E93" s="13" t="s">
        <v>7023</v>
      </c>
    </row>
    <row r="94" spans="5:9" ht="18" customHeight="1" x14ac:dyDescent="0.3">
      <c r="E94" s="11" t="s">
        <v>7024</v>
      </c>
    </row>
    <row r="95" spans="5:9" ht="18" customHeight="1" x14ac:dyDescent="0.3">
      <c r="E95" s="28" t="s">
        <v>4472</v>
      </c>
    </row>
    <row r="96" spans="5:9" ht="18" customHeight="1" x14ac:dyDescent="0.3">
      <c r="E96" s="36" t="s">
        <v>7025</v>
      </c>
      <c r="F96" s="9"/>
      <c r="G96" s="9"/>
      <c r="H96" s="9"/>
      <c r="I96" s="9"/>
    </row>
    <row r="97" spans="5:9" ht="18" customHeight="1" x14ac:dyDescent="0.3">
      <c r="E97" s="30" t="s">
        <v>7026</v>
      </c>
      <c r="F97" s="9"/>
      <c r="G97" s="9"/>
      <c r="H97" s="9"/>
      <c r="I97" s="9"/>
    </row>
    <row r="98" spans="5:9" ht="18" customHeight="1" x14ac:dyDescent="0.3">
      <c r="E98" s="52" t="s">
        <v>749</v>
      </c>
      <c r="F98" s="9"/>
      <c r="G98" s="9"/>
      <c r="H98" s="9"/>
      <c r="I98" s="9"/>
    </row>
    <row r="99" spans="5:9" ht="18" customHeight="1" x14ac:dyDescent="0.3">
      <c r="E99" s="30" t="s">
        <v>7027</v>
      </c>
      <c r="F99" s="9"/>
      <c r="G99" s="9"/>
      <c r="H99" s="9"/>
      <c r="I99" s="9"/>
    </row>
    <row r="101" spans="5:9" ht="18" customHeight="1" x14ac:dyDescent="0.3">
      <c r="E101" s="9" t="s">
        <v>7028</v>
      </c>
      <c r="F101" s="9"/>
      <c r="G101" s="9"/>
      <c r="H101" s="9"/>
    </row>
    <row r="102" spans="5:9" ht="18" customHeight="1" x14ac:dyDescent="0.3">
      <c r="F102" s="11" t="s">
        <v>7029</v>
      </c>
    </row>
    <row r="103" spans="5:9" ht="18" customHeight="1" x14ac:dyDescent="0.3">
      <c r="F103" s="13" t="s">
        <v>7030</v>
      </c>
    </row>
    <row r="104" spans="5:9" ht="18" customHeight="1" x14ac:dyDescent="0.3">
      <c r="F104" s="13" t="s">
        <v>2245</v>
      </c>
    </row>
    <row r="105" spans="5:9" ht="18" customHeight="1" x14ac:dyDescent="0.3">
      <c r="F105" s="13" t="s">
        <v>7031</v>
      </c>
    </row>
    <row r="106" spans="5:9" ht="18" customHeight="1" x14ac:dyDescent="0.3">
      <c r="F106" s="13" t="s">
        <v>197</v>
      </c>
    </row>
    <row r="107" spans="5:9" ht="18" customHeight="1" x14ac:dyDescent="0.3">
      <c r="F107" s="11" t="s">
        <v>7032</v>
      </c>
    </row>
    <row r="108" spans="5:9" ht="18" customHeight="1" x14ac:dyDescent="0.3">
      <c r="F108" s="13" t="s">
        <v>1717</v>
      </c>
    </row>
    <row r="109" spans="5:9" ht="18" customHeight="1" x14ac:dyDescent="0.3">
      <c r="F109" s="13" t="s">
        <v>7033</v>
      </c>
    </row>
  </sheetData>
  <mergeCells count="6">
    <mergeCell ref="A1:A8"/>
    <mergeCell ref="B2:F2"/>
    <mergeCell ref="B3:F3"/>
    <mergeCell ref="B4:F4"/>
    <mergeCell ref="B5:F5"/>
    <mergeCell ref="B8:F8"/>
  </mergeCells>
  <phoneticPr fontId="2" type="noConversion"/>
  <hyperlinks>
    <hyperlink ref="A1:A8" location="목차!A1" display="목차!A1" xr:uid="{00000000-0004-0000-0400-000000000000}"/>
    <hyperlink ref="A8" location="목차!A1" display="목차!A1" xr:uid="{00000000-0004-0000-0400-000001000000}"/>
    <hyperlink ref="G8" r:id="rId1" xr:uid="{00000000-0004-0000-0400-000002000000}"/>
    <hyperlink ref="A36" location="temp!A1" display="^" xr:uid="{00000000-0004-0000-0400-000003000000}"/>
    <hyperlink ref="G5" r:id="rId2" xr:uid="{00000000-0004-0000-0400-000004000000}"/>
    <hyperlink ref="G2" r:id="rId3" xr:uid="{00000000-0004-0000-0400-000005000000}"/>
    <hyperlink ref="G3" r:id="rId4" xr:uid="{00000000-0004-0000-0400-000006000000}"/>
    <hyperlink ref="G4" r:id="rId5" xr:uid="{00000000-0004-0000-0400-000007000000}"/>
    <hyperlink ref="G6" r:id="rId6" xr:uid="{00000000-0004-0000-0400-000008000000}"/>
    <hyperlink ref="G7" r:id="rId7" xr:uid="{00000000-0004-0000-0400-000009000000}"/>
  </hyperlinks>
  <pageMargins left="0.7" right="0.7" top="0.75" bottom="0.75" header="0.3" footer="0.3"/>
  <pageSetup paperSize="9" orientation="portrait" horizontalDpi="4294967292" r:id="rId8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H34"/>
  <sheetViews>
    <sheetView showGridLines="0" topLeftCell="A16" zoomScale="130" zoomScaleNormal="130" workbookViewId="0">
      <selection activeCell="E22" sqref="E22"/>
    </sheetView>
  </sheetViews>
  <sheetFormatPr defaultColWidth="5.625" defaultRowHeight="18" customHeight="1" x14ac:dyDescent="0.3"/>
  <cols>
    <col min="1" max="1" width="4.625" style="37" customWidth="1"/>
    <col min="2" max="2" width="5.625" style="37"/>
    <col min="3" max="3" width="10.5" style="37" bestFit="1" customWidth="1"/>
    <col min="4" max="4" width="9.625" style="37" bestFit="1" customWidth="1"/>
    <col min="5" max="5" width="11.25" style="37" bestFit="1" customWidth="1"/>
    <col min="6" max="6" width="21.875" style="37" bestFit="1" customWidth="1"/>
    <col min="7" max="7" width="12.625" style="37" bestFit="1" customWidth="1"/>
    <col min="8" max="16384" width="5.625" style="37"/>
  </cols>
  <sheetData>
    <row r="1" spans="1:8" ht="18" customHeight="1" x14ac:dyDescent="0.3">
      <c r="A1" s="152" t="s">
        <v>2</v>
      </c>
    </row>
    <row r="2" spans="1:8" ht="18" customHeight="1" x14ac:dyDescent="0.3">
      <c r="A2" s="153"/>
      <c r="B2" s="154" t="s">
        <v>9</v>
      </c>
      <c r="C2" s="154"/>
      <c r="D2" s="154"/>
      <c r="E2" s="154"/>
      <c r="F2" s="154"/>
      <c r="G2" s="154"/>
      <c r="H2" s="38" t="s">
        <v>10</v>
      </c>
    </row>
    <row r="3" spans="1:8" ht="18" customHeight="1" x14ac:dyDescent="0.3">
      <c r="A3" s="153"/>
      <c r="B3" s="154" t="s">
        <v>16</v>
      </c>
      <c r="C3" s="154"/>
      <c r="D3" s="154"/>
      <c r="E3" s="154"/>
      <c r="F3" s="154"/>
      <c r="G3" s="154"/>
      <c r="H3" s="38" t="s">
        <v>15</v>
      </c>
    </row>
    <row r="4" spans="1:8" ht="18" customHeight="1" x14ac:dyDescent="0.3">
      <c r="A4" s="153"/>
      <c r="B4" s="154"/>
      <c r="C4" s="154"/>
      <c r="D4" s="154"/>
      <c r="E4" s="154"/>
      <c r="F4" s="154"/>
      <c r="G4" s="154"/>
    </row>
    <row r="5" spans="1:8" ht="18" customHeight="1" x14ac:dyDescent="0.3">
      <c r="A5" s="153"/>
      <c r="B5" s="154" t="s">
        <v>8</v>
      </c>
      <c r="C5" s="154"/>
      <c r="D5" s="154"/>
      <c r="E5" s="154"/>
      <c r="F5" s="154"/>
      <c r="G5" s="154"/>
      <c r="H5" s="38" t="s">
        <v>7</v>
      </c>
    </row>
    <row r="6" spans="1:8" ht="18" customHeight="1" x14ac:dyDescent="0.3">
      <c r="A6" s="153"/>
      <c r="B6" s="154" t="s">
        <v>5</v>
      </c>
      <c r="C6" s="154"/>
      <c r="D6" s="154"/>
      <c r="E6" s="154"/>
      <c r="F6" s="154"/>
      <c r="G6" s="154"/>
      <c r="H6" s="38" t="s">
        <v>4</v>
      </c>
    </row>
    <row r="8" spans="1:8" ht="18" customHeight="1" x14ac:dyDescent="0.3">
      <c r="B8" s="39" t="s">
        <v>571</v>
      </c>
      <c r="C8" s="39" t="s">
        <v>550</v>
      </c>
      <c r="D8" s="39" t="s">
        <v>585</v>
      </c>
      <c r="E8" s="39" t="s">
        <v>547</v>
      </c>
      <c r="F8" s="39" t="s">
        <v>548</v>
      </c>
      <c r="G8" s="39" t="s">
        <v>549</v>
      </c>
      <c r="H8" s="39"/>
    </row>
    <row r="9" spans="1:8" ht="18" customHeight="1" x14ac:dyDescent="0.3">
      <c r="B9" s="40">
        <v>1</v>
      </c>
      <c r="C9" s="40" t="s">
        <v>572</v>
      </c>
      <c r="D9" s="40" t="str">
        <f>LOWER(E9)</f>
        <v>studno</v>
      </c>
      <c r="E9" s="40" t="s">
        <v>551</v>
      </c>
      <c r="F9" s="40" t="s">
        <v>552</v>
      </c>
      <c r="G9" s="40" t="s">
        <v>553</v>
      </c>
      <c r="H9" s="40"/>
    </row>
    <row r="10" spans="1:8" ht="18" customHeight="1" x14ac:dyDescent="0.3">
      <c r="B10" s="40">
        <v>2</v>
      </c>
      <c r="C10" s="40" t="s">
        <v>572</v>
      </c>
      <c r="D10" s="40" t="str">
        <f t="shared" ref="D10:D30" si="0">LOWER(E10)</f>
        <v>name</v>
      </c>
      <c r="E10" s="40" t="s">
        <v>554</v>
      </c>
      <c r="F10" s="40" t="s">
        <v>555</v>
      </c>
      <c r="G10" s="40" t="s">
        <v>553</v>
      </c>
      <c r="H10" s="40"/>
    </row>
    <row r="11" spans="1:8" ht="18" customHeight="1" x14ac:dyDescent="0.3">
      <c r="B11" s="40">
        <v>3</v>
      </c>
      <c r="C11" s="40" t="s">
        <v>572</v>
      </c>
      <c r="D11" s="40" t="str">
        <f t="shared" si="0"/>
        <v>id</v>
      </c>
      <c r="E11" s="40" t="s">
        <v>556</v>
      </c>
      <c r="F11" s="40" t="s">
        <v>557</v>
      </c>
      <c r="G11" s="40" t="s">
        <v>553</v>
      </c>
      <c r="H11" s="40"/>
    </row>
    <row r="12" spans="1:8" ht="18" customHeight="1" x14ac:dyDescent="0.3">
      <c r="B12" s="40">
        <v>4</v>
      </c>
      <c r="C12" s="40" t="s">
        <v>572</v>
      </c>
      <c r="D12" s="40" t="str">
        <f t="shared" si="0"/>
        <v>grade</v>
      </c>
      <c r="E12" s="40" t="s">
        <v>558</v>
      </c>
      <c r="F12" s="40" t="s">
        <v>159</v>
      </c>
      <c r="G12" s="40" t="s">
        <v>559</v>
      </c>
      <c r="H12" s="40"/>
    </row>
    <row r="13" spans="1:8" ht="18" customHeight="1" x14ac:dyDescent="0.3">
      <c r="B13" s="40">
        <v>5</v>
      </c>
      <c r="C13" s="40" t="s">
        <v>572</v>
      </c>
      <c r="D13" s="40" t="str">
        <f t="shared" si="0"/>
        <v>jumin</v>
      </c>
      <c r="E13" s="40" t="s">
        <v>560</v>
      </c>
      <c r="F13" s="40" t="s">
        <v>561</v>
      </c>
      <c r="G13" s="40" t="s">
        <v>553</v>
      </c>
      <c r="H13" s="40"/>
    </row>
    <row r="14" spans="1:8" ht="18" customHeight="1" x14ac:dyDescent="0.3">
      <c r="B14" s="40">
        <v>6</v>
      </c>
      <c r="C14" s="40" t="s">
        <v>572</v>
      </c>
      <c r="D14" s="40" t="str">
        <f t="shared" si="0"/>
        <v>birthday</v>
      </c>
      <c r="E14" s="40" t="s">
        <v>562</v>
      </c>
      <c r="F14" s="40" t="s">
        <v>129</v>
      </c>
      <c r="G14" s="40" t="s">
        <v>559</v>
      </c>
      <c r="H14" s="40"/>
    </row>
    <row r="15" spans="1:8" ht="18" customHeight="1" x14ac:dyDescent="0.3">
      <c r="B15" s="40">
        <v>7</v>
      </c>
      <c r="C15" s="40" t="s">
        <v>572</v>
      </c>
      <c r="D15" s="40" t="str">
        <f t="shared" si="0"/>
        <v>tel</v>
      </c>
      <c r="E15" s="40" t="s">
        <v>563</v>
      </c>
      <c r="F15" s="40" t="s">
        <v>564</v>
      </c>
      <c r="G15" s="40" t="s">
        <v>559</v>
      </c>
      <c r="H15" s="40"/>
    </row>
    <row r="16" spans="1:8" ht="18" customHeight="1" x14ac:dyDescent="0.3">
      <c r="B16" s="40">
        <v>8</v>
      </c>
      <c r="C16" s="40" t="s">
        <v>572</v>
      </c>
      <c r="D16" s="40" t="str">
        <f t="shared" si="0"/>
        <v>height</v>
      </c>
      <c r="E16" s="40" t="s">
        <v>565</v>
      </c>
      <c r="F16" s="40" t="s">
        <v>552</v>
      </c>
      <c r="G16" s="40" t="s">
        <v>559</v>
      </c>
      <c r="H16" s="40"/>
    </row>
    <row r="17" spans="2:8" ht="18" customHeight="1" x14ac:dyDescent="0.3">
      <c r="B17" s="40">
        <v>9</v>
      </c>
      <c r="C17" s="40" t="s">
        <v>572</v>
      </c>
      <c r="D17" s="40" t="str">
        <f t="shared" si="0"/>
        <v>weight</v>
      </c>
      <c r="E17" s="40" t="s">
        <v>566</v>
      </c>
      <c r="F17" s="40" t="s">
        <v>567</v>
      </c>
      <c r="G17" s="40" t="s">
        <v>559</v>
      </c>
      <c r="H17" s="40"/>
    </row>
    <row r="18" spans="2:8" ht="18" customHeight="1" x14ac:dyDescent="0.3">
      <c r="B18" s="40">
        <v>10</v>
      </c>
      <c r="C18" s="40" t="s">
        <v>572</v>
      </c>
      <c r="D18" s="40" t="str">
        <f t="shared" si="0"/>
        <v>deptno1</v>
      </c>
      <c r="E18" s="40" t="s">
        <v>568</v>
      </c>
      <c r="F18" s="40" t="s">
        <v>567</v>
      </c>
      <c r="G18" s="40" t="s">
        <v>559</v>
      </c>
      <c r="H18" s="40"/>
    </row>
    <row r="19" spans="2:8" ht="18" customHeight="1" x14ac:dyDescent="0.3">
      <c r="B19" s="41">
        <v>11</v>
      </c>
      <c r="C19" s="41" t="s">
        <v>572</v>
      </c>
      <c r="D19" s="41" t="str">
        <f t="shared" si="0"/>
        <v>deptno2</v>
      </c>
      <c r="E19" s="41" t="s">
        <v>569</v>
      </c>
      <c r="F19" s="41" t="s">
        <v>567</v>
      </c>
      <c r="G19" s="41" t="s">
        <v>559</v>
      </c>
      <c r="H19" s="41"/>
    </row>
    <row r="20" spans="2:8" ht="18" customHeight="1" x14ac:dyDescent="0.3">
      <c r="B20" s="41">
        <v>12</v>
      </c>
      <c r="C20" s="41" t="s">
        <v>572</v>
      </c>
      <c r="D20" s="41" t="str">
        <f t="shared" si="0"/>
        <v>profno</v>
      </c>
      <c r="E20" s="41" t="s">
        <v>570</v>
      </c>
      <c r="F20" s="41" t="s">
        <v>552</v>
      </c>
      <c r="G20" s="41" t="s">
        <v>559</v>
      </c>
      <c r="H20" s="41"/>
    </row>
    <row r="21" spans="2:8" ht="18" customHeight="1" x14ac:dyDescent="0.3">
      <c r="B21" s="39">
        <v>13</v>
      </c>
      <c r="C21" s="39" t="s">
        <v>573</v>
      </c>
      <c r="D21" s="39" t="str">
        <f t="shared" si="0"/>
        <v>profno</v>
      </c>
      <c r="E21" s="39" t="s">
        <v>570</v>
      </c>
      <c r="F21" s="39" t="s">
        <v>552</v>
      </c>
      <c r="G21" s="39" t="s">
        <v>553</v>
      </c>
      <c r="H21" s="39"/>
    </row>
    <row r="22" spans="2:8" ht="18" customHeight="1" x14ac:dyDescent="0.3">
      <c r="B22" s="39">
        <v>14</v>
      </c>
      <c r="C22" s="39" t="s">
        <v>573</v>
      </c>
      <c r="D22" s="39" t="str">
        <f t="shared" si="0"/>
        <v>name</v>
      </c>
      <c r="E22" s="39" t="s">
        <v>554</v>
      </c>
      <c r="F22" s="39" t="s">
        <v>574</v>
      </c>
      <c r="G22" s="39" t="s">
        <v>553</v>
      </c>
      <c r="H22" s="39"/>
    </row>
    <row r="23" spans="2:8" ht="18" customHeight="1" x14ac:dyDescent="0.3">
      <c r="B23" s="39">
        <v>15</v>
      </c>
      <c r="C23" s="39" t="s">
        <v>573</v>
      </c>
      <c r="D23" s="39" t="str">
        <f t="shared" si="0"/>
        <v>id</v>
      </c>
      <c r="E23" s="39" t="s">
        <v>556</v>
      </c>
      <c r="F23" s="39" t="s">
        <v>564</v>
      </c>
      <c r="G23" s="39" t="s">
        <v>575</v>
      </c>
      <c r="H23" s="39"/>
    </row>
    <row r="24" spans="2:8" ht="18" customHeight="1" x14ac:dyDescent="0.3">
      <c r="B24" s="39">
        <v>16</v>
      </c>
      <c r="C24" s="39" t="s">
        <v>573</v>
      </c>
      <c r="D24" s="39" t="str">
        <f t="shared" si="0"/>
        <v>position</v>
      </c>
      <c r="E24" s="39" t="s">
        <v>576</v>
      </c>
      <c r="F24" s="39" t="s">
        <v>555</v>
      </c>
      <c r="G24" s="39" t="s">
        <v>553</v>
      </c>
      <c r="H24" s="39"/>
    </row>
    <row r="25" spans="2:8" ht="18" customHeight="1" x14ac:dyDescent="0.3">
      <c r="B25" s="39">
        <v>17</v>
      </c>
      <c r="C25" s="39" t="s">
        <v>573</v>
      </c>
      <c r="D25" s="39" t="str">
        <f t="shared" si="0"/>
        <v>pay</v>
      </c>
      <c r="E25" s="39" t="s">
        <v>577</v>
      </c>
      <c r="F25" s="39" t="s">
        <v>567</v>
      </c>
      <c r="G25" s="39" t="s">
        <v>553</v>
      </c>
      <c r="H25" s="39"/>
    </row>
    <row r="26" spans="2:8" ht="18" customHeight="1" x14ac:dyDescent="0.3">
      <c r="B26" s="39">
        <v>18</v>
      </c>
      <c r="C26" s="39" t="s">
        <v>573</v>
      </c>
      <c r="D26" s="39" t="str">
        <f t="shared" si="0"/>
        <v>hiredate</v>
      </c>
      <c r="E26" s="39" t="s">
        <v>578</v>
      </c>
      <c r="F26" s="39" t="s">
        <v>129</v>
      </c>
      <c r="G26" s="39" t="s">
        <v>553</v>
      </c>
      <c r="H26" s="39"/>
    </row>
    <row r="27" spans="2:8" ht="18" customHeight="1" x14ac:dyDescent="0.3">
      <c r="B27" s="39">
        <v>19</v>
      </c>
      <c r="C27" s="39" t="s">
        <v>573</v>
      </c>
      <c r="D27" s="39" t="str">
        <f t="shared" si="0"/>
        <v>bonus</v>
      </c>
      <c r="E27" s="39" t="s">
        <v>579</v>
      </c>
      <c r="F27" s="39" t="s">
        <v>552</v>
      </c>
      <c r="G27" s="39" t="s">
        <v>559</v>
      </c>
      <c r="H27" s="39"/>
    </row>
    <row r="28" spans="2:8" ht="18" customHeight="1" x14ac:dyDescent="0.3">
      <c r="B28" s="39">
        <v>20</v>
      </c>
      <c r="C28" s="39" t="s">
        <v>573</v>
      </c>
      <c r="D28" s="39" t="str">
        <f t="shared" si="0"/>
        <v>deptno</v>
      </c>
      <c r="E28" s="39" t="s">
        <v>580</v>
      </c>
      <c r="F28" s="39" t="s">
        <v>567</v>
      </c>
      <c r="G28" s="39" t="s">
        <v>559</v>
      </c>
      <c r="H28" s="39"/>
    </row>
    <row r="29" spans="2:8" ht="18" customHeight="1" x14ac:dyDescent="0.3">
      <c r="B29" s="39">
        <v>21</v>
      </c>
      <c r="C29" s="39" t="s">
        <v>573</v>
      </c>
      <c r="D29" s="39" t="str">
        <f t="shared" si="0"/>
        <v>email</v>
      </c>
      <c r="E29" s="39" t="s">
        <v>581</v>
      </c>
      <c r="F29" s="39" t="s">
        <v>582</v>
      </c>
      <c r="G29" s="39" t="s">
        <v>559</v>
      </c>
      <c r="H29" s="39"/>
    </row>
    <row r="30" spans="2:8" ht="18" customHeight="1" x14ac:dyDescent="0.3">
      <c r="B30" s="39">
        <v>22</v>
      </c>
      <c r="C30" s="39" t="s">
        <v>573</v>
      </c>
      <c r="D30" s="39" t="str">
        <f t="shared" si="0"/>
        <v>hpage</v>
      </c>
      <c r="E30" s="39" t="s">
        <v>583</v>
      </c>
      <c r="F30" s="39" t="s">
        <v>582</v>
      </c>
      <c r="G30" s="39" t="s">
        <v>584</v>
      </c>
      <c r="H30" s="39"/>
    </row>
    <row r="34" spans="1:1" ht="18" customHeight="1" x14ac:dyDescent="0.3">
      <c r="A34" s="38" t="s">
        <v>6</v>
      </c>
    </row>
  </sheetData>
  <autoFilter ref="B8:H30" xr:uid="{00000000-0009-0000-0000-000005000000}"/>
  <mergeCells count="6">
    <mergeCell ref="A1:A6"/>
    <mergeCell ref="B2:G2"/>
    <mergeCell ref="B3:G3"/>
    <mergeCell ref="B4:G4"/>
    <mergeCell ref="B5:G5"/>
    <mergeCell ref="B6:G6"/>
  </mergeCells>
  <phoneticPr fontId="2" type="noConversion"/>
  <hyperlinks>
    <hyperlink ref="A1:A6" location="목차!A1" display="목차!A1" xr:uid="{00000000-0004-0000-0500-000000000000}"/>
    <hyperlink ref="A6" location="목차!A1" display="목차!A1" xr:uid="{00000000-0004-0000-0500-000001000000}"/>
    <hyperlink ref="H6" r:id="rId1" xr:uid="{00000000-0004-0000-0500-000002000000}"/>
    <hyperlink ref="A34" location="temp!A1" display="^" xr:uid="{00000000-0004-0000-0500-000003000000}"/>
    <hyperlink ref="H5" r:id="rId2" xr:uid="{00000000-0004-0000-0500-000004000000}"/>
    <hyperlink ref="H2" r:id="rId3" xr:uid="{00000000-0004-0000-0500-000005000000}"/>
    <hyperlink ref="H3" r:id="rId4" xr:uid="{00000000-0004-0000-0500-000006000000}"/>
  </hyperlinks>
  <pageMargins left="0.7" right="0.7" top="0.75" bottom="0.75" header="0.3" footer="0.3"/>
  <pageSetup paperSize="9" orientation="portrait" horizontalDpi="4294967292" r:id="rId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V462"/>
  <sheetViews>
    <sheetView showGridLines="0" topLeftCell="A507" zoomScaleNormal="100" workbookViewId="0">
      <selection activeCell="G534" sqref="G534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17" t="s">
        <v>3995</v>
      </c>
      <c r="C6" s="117"/>
      <c r="D6" s="117"/>
      <c r="E6" s="117"/>
      <c r="F6" s="117"/>
      <c r="G6" s="5" t="s">
        <v>3996</v>
      </c>
    </row>
    <row r="7" spans="1:7" ht="18" customHeight="1" x14ac:dyDescent="0.3">
      <c r="A7" s="146"/>
      <c r="B7" s="117" t="s">
        <v>4316</v>
      </c>
      <c r="C7" s="117"/>
      <c r="D7" s="117"/>
      <c r="E7" s="117"/>
      <c r="F7" s="117"/>
      <c r="G7" s="5" t="s">
        <v>4315</v>
      </c>
    </row>
    <row r="8" spans="1:7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7" ht="18" customHeight="1" x14ac:dyDescent="0.3">
      <c r="B9" s="9" t="s">
        <v>6759</v>
      </c>
      <c r="C9" s="9"/>
      <c r="D9" s="9"/>
    </row>
    <row r="10" spans="1:7" ht="18" customHeight="1" x14ac:dyDescent="0.3">
      <c r="C10" t="s">
        <v>6760</v>
      </c>
    </row>
    <row r="11" spans="1:7" ht="18" customHeight="1" x14ac:dyDescent="0.3">
      <c r="C11" t="s">
        <v>6761</v>
      </c>
    </row>
    <row r="12" spans="1:7" ht="18" customHeight="1" x14ac:dyDescent="0.3">
      <c r="C12" t="s">
        <v>6762</v>
      </c>
    </row>
    <row r="33" spans="1:6" ht="18" customHeight="1" x14ac:dyDescent="0.3">
      <c r="C33" s="9" t="s">
        <v>6763</v>
      </c>
      <c r="D33" s="9"/>
      <c r="E33" s="9"/>
      <c r="F33" s="9"/>
    </row>
    <row r="36" spans="1:6" ht="18" customHeight="1" x14ac:dyDescent="0.3">
      <c r="A36" s="5" t="s">
        <v>6</v>
      </c>
    </row>
    <row r="58" spans="3:3" ht="18" customHeight="1" x14ac:dyDescent="0.3">
      <c r="C58" t="s">
        <v>6764</v>
      </c>
    </row>
    <row r="70" spans="3:5" ht="18" customHeight="1" x14ac:dyDescent="0.3">
      <c r="C70" t="s">
        <v>6765</v>
      </c>
      <c r="E70" t="s">
        <v>6766</v>
      </c>
    </row>
    <row r="72" spans="3:5" ht="18" customHeight="1" x14ac:dyDescent="0.3">
      <c r="E72" s="11" t="s">
        <v>6767</v>
      </c>
    </row>
    <row r="73" spans="3:5" ht="18" customHeight="1" x14ac:dyDescent="0.3">
      <c r="E73" s="11" t="s">
        <v>3418</v>
      </c>
    </row>
    <row r="74" spans="3:5" ht="18" customHeight="1" x14ac:dyDescent="0.3">
      <c r="E74" s="13" t="s">
        <v>197</v>
      </c>
    </row>
    <row r="75" spans="3:5" ht="18" customHeight="1" x14ac:dyDescent="0.3">
      <c r="E75" s="13" t="s">
        <v>6768</v>
      </c>
    </row>
    <row r="76" spans="3:5" ht="18" customHeight="1" x14ac:dyDescent="0.3">
      <c r="E76" s="12" t="s">
        <v>6769</v>
      </c>
    </row>
    <row r="77" spans="3:5" ht="18" customHeight="1" x14ac:dyDescent="0.3">
      <c r="E77" s="13" t="s">
        <v>6770</v>
      </c>
    </row>
    <row r="78" spans="3:5" ht="18" customHeight="1" x14ac:dyDescent="0.3">
      <c r="E78" s="13" t="s">
        <v>6771</v>
      </c>
    </row>
    <row r="79" spans="3:5" ht="18" customHeight="1" x14ac:dyDescent="0.3">
      <c r="E79" s="13" t="s">
        <v>6772</v>
      </c>
    </row>
    <row r="80" spans="3:5" ht="18" customHeight="1" x14ac:dyDescent="0.3">
      <c r="E80" s="13" t="s">
        <v>6773</v>
      </c>
    </row>
    <row r="81" spans="3:16" ht="18" customHeight="1" x14ac:dyDescent="0.3">
      <c r="E81" s="13" t="s">
        <v>3127</v>
      </c>
    </row>
    <row r="82" spans="3:16" ht="18" customHeight="1" x14ac:dyDescent="0.3">
      <c r="E82" s="13" t="s">
        <v>5200</v>
      </c>
    </row>
    <row r="83" spans="3:16" ht="18" customHeight="1" x14ac:dyDescent="0.3">
      <c r="E83" s="12" t="s">
        <v>6774</v>
      </c>
    </row>
    <row r="84" spans="3:16" ht="18" customHeight="1" x14ac:dyDescent="0.3">
      <c r="E84" s="11" t="s">
        <v>6767</v>
      </c>
    </row>
    <row r="85" spans="3:16" ht="18" customHeight="1" x14ac:dyDescent="0.3">
      <c r="E85" s="11" t="s">
        <v>3418</v>
      </c>
    </row>
    <row r="86" spans="3:16" ht="18" customHeight="1" x14ac:dyDescent="0.3">
      <c r="E86" s="11" t="s">
        <v>6775</v>
      </c>
    </row>
    <row r="87" spans="3:16" ht="18" customHeight="1" x14ac:dyDescent="0.3">
      <c r="E87" s="13" t="s">
        <v>3437</v>
      </c>
    </row>
    <row r="88" spans="3:16" ht="18" customHeight="1" x14ac:dyDescent="0.3">
      <c r="E88" s="13" t="s">
        <v>6776</v>
      </c>
    </row>
    <row r="89" spans="3:16" ht="18" customHeight="1" x14ac:dyDescent="0.3">
      <c r="E89" s="12" t="s">
        <v>6777</v>
      </c>
    </row>
    <row r="90" spans="3:16" ht="18" customHeight="1" x14ac:dyDescent="0.3">
      <c r="E90" s="13" t="s">
        <v>6778</v>
      </c>
    </row>
    <row r="92" spans="3:16" ht="18" customHeight="1" x14ac:dyDescent="0.3">
      <c r="C92" s="9" t="s">
        <v>6779</v>
      </c>
      <c r="D92" s="9"/>
      <c r="E92" s="9"/>
    </row>
    <row r="93" spans="3:16" ht="18" customHeight="1" x14ac:dyDescent="0.3">
      <c r="D93" t="s">
        <v>6780</v>
      </c>
    </row>
    <row r="95" spans="3:16" ht="18" customHeight="1" x14ac:dyDescent="0.3">
      <c r="E95" s="26" t="s">
        <v>6782</v>
      </c>
      <c r="F95" s="26"/>
      <c r="G95" s="26"/>
      <c r="H95" s="26"/>
      <c r="I95" s="26"/>
      <c r="J95" s="26"/>
    </row>
    <row r="96" spans="3:16" ht="18" customHeight="1" x14ac:dyDescent="0.3">
      <c r="F96" t="s">
        <v>6781</v>
      </c>
      <c r="N96" s="25" t="s">
        <v>6785</v>
      </c>
      <c r="O96" s="25"/>
      <c r="P96" s="25"/>
    </row>
    <row r="98" spans="5:16" ht="18" customHeight="1" x14ac:dyDescent="0.3">
      <c r="E98" s="26" t="s">
        <v>6783</v>
      </c>
      <c r="F98" s="26"/>
      <c r="G98" s="26"/>
      <c r="H98" s="26"/>
      <c r="I98" s="26"/>
      <c r="J98" s="26"/>
    </row>
    <row r="99" spans="5:16" ht="18" customHeight="1" x14ac:dyDescent="0.3">
      <c r="F99" t="s">
        <v>6784</v>
      </c>
    </row>
    <row r="100" spans="5:16" ht="18" customHeight="1" x14ac:dyDescent="0.3">
      <c r="N100" s="25" t="s">
        <v>6786</v>
      </c>
      <c r="O100" s="25"/>
      <c r="P100" s="25"/>
    </row>
    <row r="102" spans="5:16" ht="18" customHeight="1" x14ac:dyDescent="0.3">
      <c r="E102" s="10" t="s">
        <v>6787</v>
      </c>
      <c r="F102" s="10"/>
      <c r="G102" s="10"/>
    </row>
    <row r="103" spans="5:16" ht="18" customHeight="1" x14ac:dyDescent="0.3">
      <c r="F103" t="s">
        <v>6788</v>
      </c>
    </row>
    <row r="122" spans="5:13" ht="18" customHeight="1" x14ac:dyDescent="0.3">
      <c r="E122" t="s">
        <v>6789</v>
      </c>
    </row>
    <row r="123" spans="5:13" ht="18" customHeight="1" x14ac:dyDescent="0.3">
      <c r="E123" s="26" t="s">
        <v>6790</v>
      </c>
      <c r="F123" s="26"/>
      <c r="G123" s="26"/>
      <c r="H123" s="26"/>
      <c r="I123" s="26"/>
      <c r="J123" s="26"/>
      <c r="K123" s="26"/>
      <c r="L123" s="26"/>
      <c r="M123" s="26"/>
    </row>
    <row r="126" spans="5:13" ht="18" customHeight="1" x14ac:dyDescent="0.3">
      <c r="E126" s="9" t="s">
        <v>6796</v>
      </c>
      <c r="F126" s="9"/>
      <c r="G126" s="9"/>
    </row>
    <row r="127" spans="5:13" ht="18" customHeight="1" x14ac:dyDescent="0.3">
      <c r="F127" t="s">
        <v>6791</v>
      </c>
    </row>
    <row r="128" spans="5:13" ht="18" customHeight="1" x14ac:dyDescent="0.3">
      <c r="F128" t="s">
        <v>6792</v>
      </c>
    </row>
    <row r="129" spans="6:8" ht="18" customHeight="1" x14ac:dyDescent="0.3">
      <c r="F129" t="s">
        <v>6793</v>
      </c>
    </row>
    <row r="130" spans="6:8" ht="18" customHeight="1" x14ac:dyDescent="0.3">
      <c r="F130" t="s">
        <v>6794</v>
      </c>
    </row>
    <row r="131" spans="6:8" ht="18" customHeight="1" x14ac:dyDescent="0.3">
      <c r="F131" t="s">
        <v>6795</v>
      </c>
    </row>
    <row r="133" spans="6:8" ht="18" customHeight="1" x14ac:dyDescent="0.3">
      <c r="F133" s="9" t="s">
        <v>6791</v>
      </c>
      <c r="G133" s="9"/>
      <c r="H133" s="9"/>
    </row>
    <row r="134" spans="6:8" ht="18" customHeight="1" x14ac:dyDescent="0.3">
      <c r="G134" t="s">
        <v>6797</v>
      </c>
    </row>
    <row r="135" spans="6:8" ht="18" customHeight="1" x14ac:dyDescent="0.3">
      <c r="G135" t="s">
        <v>6798</v>
      </c>
    </row>
    <row r="137" spans="6:8" ht="18" customHeight="1" x14ac:dyDescent="0.3">
      <c r="G137" t="s">
        <v>6799</v>
      </c>
    </row>
    <row r="138" spans="6:8" ht="18" customHeight="1" x14ac:dyDescent="0.3">
      <c r="H138" t="s">
        <v>6800</v>
      </c>
    </row>
    <row r="139" spans="6:8" ht="18" customHeight="1" x14ac:dyDescent="0.3">
      <c r="H139" t="s">
        <v>6801</v>
      </c>
    </row>
    <row r="141" spans="6:8" ht="18" customHeight="1" x14ac:dyDescent="0.3">
      <c r="H141" s="13" t="s">
        <v>6802</v>
      </c>
    </row>
    <row r="142" spans="6:8" ht="18" customHeight="1" x14ac:dyDescent="0.3">
      <c r="H142" s="11" t="s">
        <v>6803</v>
      </c>
    </row>
    <row r="158" spans="8:8" ht="18" customHeight="1" x14ac:dyDescent="0.3">
      <c r="H158" s="11" t="s">
        <v>6804</v>
      </c>
    </row>
    <row r="159" spans="8:8" ht="18" customHeight="1" x14ac:dyDescent="0.3">
      <c r="H159" s="11" t="s">
        <v>6805</v>
      </c>
    </row>
    <row r="160" spans="8:8" ht="18" customHeight="1" x14ac:dyDescent="0.3">
      <c r="H160" s="11" t="s">
        <v>6806</v>
      </c>
    </row>
    <row r="161" spans="8:8" ht="18" customHeight="1" x14ac:dyDescent="0.3">
      <c r="H161" s="13" t="s">
        <v>6807</v>
      </c>
    </row>
    <row r="162" spans="8:8" ht="18" customHeight="1" x14ac:dyDescent="0.3">
      <c r="H162" s="13" t="s">
        <v>4781</v>
      </c>
    </row>
    <row r="163" spans="8:8" ht="18" customHeight="1" x14ac:dyDescent="0.3">
      <c r="H163" s="13" t="s">
        <v>6808</v>
      </c>
    </row>
    <row r="164" spans="8:8" ht="18" customHeight="1" x14ac:dyDescent="0.3">
      <c r="H164" s="13" t="s">
        <v>6809</v>
      </c>
    </row>
    <row r="165" spans="8:8" ht="18" customHeight="1" x14ac:dyDescent="0.3">
      <c r="H165" s="13" t="s">
        <v>4107</v>
      </c>
    </row>
    <row r="166" spans="8:8" ht="18" customHeight="1" x14ac:dyDescent="0.3">
      <c r="H166" s="13" t="s">
        <v>6810</v>
      </c>
    </row>
    <row r="167" spans="8:8" ht="18" customHeight="1" x14ac:dyDescent="0.3">
      <c r="H167" s="13" t="s">
        <v>6811</v>
      </c>
    </row>
    <row r="168" spans="8:8" ht="18" customHeight="1" x14ac:dyDescent="0.3">
      <c r="H168" s="13" t="s">
        <v>6812</v>
      </c>
    </row>
    <row r="169" spans="8:8" ht="18" customHeight="1" x14ac:dyDescent="0.3">
      <c r="H169" s="13" t="s">
        <v>6813</v>
      </c>
    </row>
    <row r="170" spans="8:8" ht="18" customHeight="1" x14ac:dyDescent="0.3">
      <c r="H170" s="13" t="s">
        <v>2075</v>
      </c>
    </row>
    <row r="171" spans="8:8" ht="18" customHeight="1" x14ac:dyDescent="0.3">
      <c r="H171" s="28" t="s">
        <v>4472</v>
      </c>
    </row>
    <row r="172" spans="8:8" ht="18" customHeight="1" x14ac:dyDescent="0.3">
      <c r="H172" s="11" t="s">
        <v>6806</v>
      </c>
    </row>
    <row r="173" spans="8:8" ht="18" customHeight="1" x14ac:dyDescent="0.3">
      <c r="H173" s="13" t="s">
        <v>6807</v>
      </c>
    </row>
    <row r="174" spans="8:8" ht="18" customHeight="1" x14ac:dyDescent="0.3">
      <c r="H174" s="13" t="s">
        <v>4781</v>
      </c>
    </row>
    <row r="175" spans="8:8" ht="18" customHeight="1" x14ac:dyDescent="0.3">
      <c r="H175" s="13" t="s">
        <v>6808</v>
      </c>
    </row>
    <row r="176" spans="8:8" ht="18" customHeight="1" x14ac:dyDescent="0.3">
      <c r="H176" s="13" t="s">
        <v>6809</v>
      </c>
    </row>
    <row r="177" spans="7:10" ht="18" customHeight="1" x14ac:dyDescent="0.3">
      <c r="H177" s="13" t="s">
        <v>4107</v>
      </c>
    </row>
    <row r="178" spans="7:10" ht="18" customHeight="1" x14ac:dyDescent="0.3">
      <c r="H178" s="13" t="s">
        <v>6814</v>
      </c>
    </row>
    <row r="179" spans="7:10" ht="18" customHeight="1" x14ac:dyDescent="0.3">
      <c r="H179" s="13" t="s">
        <v>6811</v>
      </c>
    </row>
    <row r="180" spans="7:10" ht="18" customHeight="1" x14ac:dyDescent="0.3">
      <c r="H180" s="13" t="s">
        <v>6812</v>
      </c>
    </row>
    <row r="181" spans="7:10" ht="18" customHeight="1" x14ac:dyDescent="0.3">
      <c r="H181" s="13" t="s">
        <v>6815</v>
      </c>
    </row>
    <row r="182" spans="7:10" ht="18" customHeight="1" x14ac:dyDescent="0.3">
      <c r="H182" s="13" t="s">
        <v>2075</v>
      </c>
    </row>
    <row r="183" spans="7:10" ht="18" customHeight="1" x14ac:dyDescent="0.3">
      <c r="H183" s="12" t="s">
        <v>646</v>
      </c>
    </row>
    <row r="184" spans="7:10" ht="18" customHeight="1" x14ac:dyDescent="0.3">
      <c r="H184" s="12" t="s">
        <v>6816</v>
      </c>
    </row>
    <row r="185" spans="7:10" ht="18" customHeight="1" x14ac:dyDescent="0.3">
      <c r="H185" s="13" t="s">
        <v>6817</v>
      </c>
    </row>
    <row r="187" spans="7:10" ht="18" customHeight="1" x14ac:dyDescent="0.3">
      <c r="G187" s="9" t="s">
        <v>6818</v>
      </c>
      <c r="H187" s="9"/>
      <c r="I187" s="9"/>
      <c r="J187" s="9"/>
    </row>
    <row r="188" spans="7:10" ht="18" customHeight="1" x14ac:dyDescent="0.3">
      <c r="H188" t="s">
        <v>6819</v>
      </c>
    </row>
    <row r="190" spans="7:10" ht="18" customHeight="1" x14ac:dyDescent="0.3">
      <c r="H190" t="s">
        <v>6799</v>
      </c>
    </row>
    <row r="191" spans="7:10" ht="18" customHeight="1" x14ac:dyDescent="0.3">
      <c r="I191" t="s">
        <v>6820</v>
      </c>
    </row>
    <row r="192" spans="7:10" ht="18" customHeight="1" x14ac:dyDescent="0.3">
      <c r="I192" t="s">
        <v>6801</v>
      </c>
    </row>
    <row r="194" spans="9:17" ht="18" customHeight="1" x14ac:dyDescent="0.3">
      <c r="I194" s="12" t="s">
        <v>6821</v>
      </c>
    </row>
    <row r="195" spans="9:17" ht="18" customHeight="1" x14ac:dyDescent="0.3">
      <c r="I195" s="11" t="s">
        <v>6822</v>
      </c>
    </row>
    <row r="196" spans="9:17" ht="18" customHeight="1" x14ac:dyDescent="0.3">
      <c r="I196" s="11" t="s">
        <v>6823</v>
      </c>
    </row>
    <row r="197" spans="9:17" ht="18" customHeight="1" x14ac:dyDescent="0.3">
      <c r="I197" s="13" t="s">
        <v>197</v>
      </c>
    </row>
    <row r="198" spans="9:17" ht="18" customHeight="1" x14ac:dyDescent="0.3">
      <c r="I198" s="12" t="s">
        <v>6824</v>
      </c>
    </row>
    <row r="199" spans="9:17" ht="18" customHeight="1" x14ac:dyDescent="0.3">
      <c r="I199" s="127" t="s">
        <v>6854</v>
      </c>
      <c r="J199" s="21"/>
      <c r="K199" s="21"/>
      <c r="L199" s="21"/>
      <c r="M199" s="21"/>
      <c r="N199" s="21"/>
      <c r="O199" s="21"/>
      <c r="Q199" t="s">
        <v>6853</v>
      </c>
    </row>
    <row r="200" spans="9:17" ht="18" customHeight="1" x14ac:dyDescent="0.3">
      <c r="I200" s="11" t="s">
        <v>6826</v>
      </c>
    </row>
    <row r="201" spans="9:17" ht="18" customHeight="1" x14ac:dyDescent="0.3">
      <c r="I201" s="11" t="s">
        <v>6827</v>
      </c>
    </row>
    <row r="202" spans="9:17" ht="18" customHeight="1" x14ac:dyDescent="0.3">
      <c r="I202" s="13" t="s">
        <v>197</v>
      </c>
    </row>
    <row r="203" spans="9:17" ht="18" customHeight="1" x14ac:dyDescent="0.3">
      <c r="I203" s="13" t="s">
        <v>6828</v>
      </c>
    </row>
    <row r="204" spans="9:17" ht="18" customHeight="1" x14ac:dyDescent="0.3">
      <c r="I204" s="12" t="s">
        <v>6829</v>
      </c>
    </row>
    <row r="205" spans="9:17" ht="18" customHeight="1" x14ac:dyDescent="0.3">
      <c r="I205" s="28" t="s">
        <v>6830</v>
      </c>
    </row>
    <row r="206" spans="9:17" ht="18" customHeight="1" x14ac:dyDescent="0.3">
      <c r="I206" s="28" t="s">
        <v>6831</v>
      </c>
    </row>
    <row r="207" spans="9:17" ht="18" customHeight="1" x14ac:dyDescent="0.3">
      <c r="I207" s="28" t="s">
        <v>6832</v>
      </c>
    </row>
    <row r="208" spans="9:17" ht="18" customHeight="1" x14ac:dyDescent="0.3">
      <c r="I208" s="28" t="s">
        <v>6833</v>
      </c>
    </row>
    <row r="209" spans="9:9" ht="18" customHeight="1" x14ac:dyDescent="0.3">
      <c r="I209" s="28" t="s">
        <v>6834</v>
      </c>
    </row>
    <row r="210" spans="9:9" ht="18" customHeight="1" x14ac:dyDescent="0.3">
      <c r="I210" s="28" t="s">
        <v>6835</v>
      </c>
    </row>
    <row r="211" spans="9:9" ht="18" customHeight="1" x14ac:dyDescent="0.3">
      <c r="I211" s="28" t="s">
        <v>6836</v>
      </c>
    </row>
    <row r="212" spans="9:9" ht="18" customHeight="1" x14ac:dyDescent="0.3">
      <c r="I212" s="28" t="s">
        <v>6837</v>
      </c>
    </row>
    <row r="213" spans="9:9" ht="18" customHeight="1" x14ac:dyDescent="0.3">
      <c r="I213" s="28" t="s">
        <v>6838</v>
      </c>
    </row>
    <row r="214" spans="9:9" ht="18" customHeight="1" x14ac:dyDescent="0.3">
      <c r="I214" s="28" t="s">
        <v>6839</v>
      </c>
    </row>
    <row r="215" spans="9:9" ht="18" customHeight="1" x14ac:dyDescent="0.3">
      <c r="I215" s="28" t="s">
        <v>6840</v>
      </c>
    </row>
    <row r="216" spans="9:9" ht="18" customHeight="1" x14ac:dyDescent="0.3">
      <c r="I216" s="28" t="s">
        <v>6841</v>
      </c>
    </row>
    <row r="217" spans="9:9" ht="18" customHeight="1" x14ac:dyDescent="0.3">
      <c r="I217" s="28" t="s">
        <v>6842</v>
      </c>
    </row>
    <row r="218" spans="9:9" ht="18" customHeight="1" x14ac:dyDescent="0.3">
      <c r="I218" s="28" t="s">
        <v>6843</v>
      </c>
    </row>
    <row r="219" spans="9:9" ht="18" customHeight="1" x14ac:dyDescent="0.3">
      <c r="I219" s="28" t="s">
        <v>4993</v>
      </c>
    </row>
    <row r="220" spans="9:9" ht="18" customHeight="1" x14ac:dyDescent="0.3">
      <c r="I220" s="12" t="s">
        <v>6844</v>
      </c>
    </row>
    <row r="221" spans="9:9" ht="18" customHeight="1" x14ac:dyDescent="0.3">
      <c r="I221" s="13" t="s">
        <v>5144</v>
      </c>
    </row>
    <row r="222" spans="9:9" ht="18" customHeight="1" x14ac:dyDescent="0.3">
      <c r="I222" s="11" t="s">
        <v>6825</v>
      </c>
    </row>
    <row r="223" spans="9:9" ht="18" customHeight="1" x14ac:dyDescent="0.3">
      <c r="I223" s="11" t="s">
        <v>6826</v>
      </c>
    </row>
    <row r="224" spans="9:9" ht="18" customHeight="1" x14ac:dyDescent="0.3">
      <c r="I224" s="11" t="s">
        <v>6827</v>
      </c>
    </row>
    <row r="225" spans="9:9" ht="18" customHeight="1" x14ac:dyDescent="0.3">
      <c r="I225" s="13" t="s">
        <v>197</v>
      </c>
    </row>
    <row r="226" spans="9:9" ht="18" customHeight="1" x14ac:dyDescent="0.3">
      <c r="I226" s="12" t="s">
        <v>6845</v>
      </c>
    </row>
    <row r="227" spans="9:9" ht="18" customHeight="1" x14ac:dyDescent="0.3">
      <c r="I227" s="12" t="s">
        <v>6855</v>
      </c>
    </row>
    <row r="228" spans="9:9" ht="18" customHeight="1" x14ac:dyDescent="0.3">
      <c r="I228" s="12" t="s">
        <v>6856</v>
      </c>
    </row>
    <row r="229" spans="9:9" ht="18" customHeight="1" x14ac:dyDescent="0.3">
      <c r="I229" s="13" t="s">
        <v>1898</v>
      </c>
    </row>
    <row r="230" spans="9:9" ht="18" customHeight="1" x14ac:dyDescent="0.3">
      <c r="I230" s="12" t="s">
        <v>5064</v>
      </c>
    </row>
    <row r="231" spans="9:9" ht="18" customHeight="1" x14ac:dyDescent="0.3">
      <c r="I231" s="13" t="s">
        <v>6846</v>
      </c>
    </row>
    <row r="232" spans="9:9" ht="18" customHeight="1" x14ac:dyDescent="0.3">
      <c r="I232" s="12" t="s">
        <v>6847</v>
      </c>
    </row>
    <row r="233" spans="9:9" ht="18" customHeight="1" x14ac:dyDescent="0.3">
      <c r="I233" s="63" t="s">
        <v>6848</v>
      </c>
    </row>
    <row r="234" spans="9:9" ht="18" customHeight="1" x14ac:dyDescent="0.3">
      <c r="I234" s="12" t="s">
        <v>6847</v>
      </c>
    </row>
    <row r="235" spans="9:9" ht="18" customHeight="1" x14ac:dyDescent="0.3">
      <c r="I235" s="63" t="s">
        <v>6849</v>
      </c>
    </row>
    <row r="236" spans="9:9" ht="18" customHeight="1" x14ac:dyDescent="0.3">
      <c r="I236" s="63" t="s">
        <v>6850</v>
      </c>
    </row>
    <row r="237" spans="9:9" ht="18" customHeight="1" x14ac:dyDescent="0.3">
      <c r="I237" s="63" t="s">
        <v>6851</v>
      </c>
    </row>
    <row r="238" spans="9:9" ht="18" customHeight="1" x14ac:dyDescent="0.3">
      <c r="I238" s="12" t="s">
        <v>6847</v>
      </c>
    </row>
    <row r="239" spans="9:9" ht="18" customHeight="1" x14ac:dyDescent="0.3">
      <c r="I239" s="13" t="s">
        <v>5075</v>
      </c>
    </row>
    <row r="240" spans="9:9" ht="18" customHeight="1" x14ac:dyDescent="0.3">
      <c r="I240" s="12" t="s">
        <v>5066</v>
      </c>
    </row>
    <row r="241" spans="7:13" ht="18" customHeight="1" x14ac:dyDescent="0.3">
      <c r="I241" s="13" t="s">
        <v>6852</v>
      </c>
    </row>
    <row r="242" spans="7:13" ht="18" customHeight="1" x14ac:dyDescent="0.3">
      <c r="I242" s="13" t="s">
        <v>1911</v>
      </c>
    </row>
    <row r="243" spans="7:13" ht="18" customHeight="1" x14ac:dyDescent="0.3">
      <c r="I243" s="12" t="s">
        <v>1912</v>
      </c>
    </row>
    <row r="244" spans="7:13" ht="18" customHeight="1" x14ac:dyDescent="0.3">
      <c r="I244" s="13" t="s">
        <v>1913</v>
      </c>
    </row>
    <row r="245" spans="7:13" ht="18" customHeight="1" x14ac:dyDescent="0.3">
      <c r="I245" s="28" t="s">
        <v>1968</v>
      </c>
    </row>
    <row r="247" spans="7:13" ht="18" customHeight="1" x14ac:dyDescent="0.3">
      <c r="G247" t="s">
        <v>6857</v>
      </c>
    </row>
    <row r="248" spans="7:13" ht="18" customHeight="1" x14ac:dyDescent="0.3">
      <c r="H248" t="s">
        <v>6858</v>
      </c>
    </row>
    <row r="252" spans="7:13" ht="18" customHeight="1" x14ac:dyDescent="0.3">
      <c r="G252" s="9" t="s">
        <v>6859</v>
      </c>
      <c r="H252" s="9"/>
      <c r="I252" s="9"/>
      <c r="J252" s="9"/>
      <c r="K252" s="9"/>
      <c r="L252" s="9"/>
      <c r="M252" s="9"/>
    </row>
    <row r="253" spans="7:13" ht="18" customHeight="1" x14ac:dyDescent="0.3">
      <c r="I253" t="s">
        <v>6860</v>
      </c>
    </row>
    <row r="255" spans="7:13" ht="18" customHeight="1" x14ac:dyDescent="0.3">
      <c r="I255" t="s">
        <v>6861</v>
      </c>
    </row>
    <row r="256" spans="7:13" ht="18" customHeight="1" x14ac:dyDescent="0.3">
      <c r="I256" t="s">
        <v>6862</v>
      </c>
    </row>
    <row r="258" spans="7:17" ht="18" customHeight="1" x14ac:dyDescent="0.3">
      <c r="J258" t="s">
        <v>6863</v>
      </c>
      <c r="Q258" t="s">
        <v>6866</v>
      </c>
    </row>
    <row r="259" spans="7:17" ht="18" customHeight="1" x14ac:dyDescent="0.3">
      <c r="K259" s="32" t="s">
        <v>705</v>
      </c>
      <c r="L259" t="s">
        <v>6864</v>
      </c>
      <c r="Q259" t="s">
        <v>6865</v>
      </c>
    </row>
    <row r="261" spans="7:17" ht="18" customHeight="1" x14ac:dyDescent="0.3">
      <c r="I261" t="s">
        <v>6867</v>
      </c>
    </row>
    <row r="262" spans="7:17" ht="18" customHeight="1" x14ac:dyDescent="0.3">
      <c r="J262" t="s">
        <v>6820</v>
      </c>
    </row>
    <row r="263" spans="7:17" ht="18" customHeight="1" x14ac:dyDescent="0.3">
      <c r="J263" t="s">
        <v>6868</v>
      </c>
    </row>
    <row r="265" spans="7:17" ht="18" customHeight="1" x14ac:dyDescent="0.3">
      <c r="J265" t="s">
        <v>6869</v>
      </c>
    </row>
    <row r="266" spans="7:17" ht="18" customHeight="1" x14ac:dyDescent="0.3">
      <c r="J266" s="32" t="s">
        <v>6870</v>
      </c>
    </row>
    <row r="268" spans="7:17" ht="18" customHeight="1" x14ac:dyDescent="0.3">
      <c r="G268" s="9" t="s">
        <v>6871</v>
      </c>
      <c r="H268" s="9"/>
      <c r="I268" s="9"/>
      <c r="J268" s="9"/>
      <c r="K268" s="9"/>
      <c r="L268" s="9"/>
      <c r="M268" s="9"/>
    </row>
    <row r="270" spans="7:17" ht="18" customHeight="1" x14ac:dyDescent="0.3">
      <c r="J270" s="128" t="s">
        <v>6872</v>
      </c>
      <c r="K270" s="120"/>
      <c r="L270" s="120"/>
      <c r="M270" s="120"/>
      <c r="N270" s="120"/>
    </row>
    <row r="271" spans="7:17" ht="18" customHeight="1" x14ac:dyDescent="0.3">
      <c r="J271" s="11" t="s">
        <v>6873</v>
      </c>
    </row>
    <row r="272" spans="7:17" ht="18" customHeight="1" x14ac:dyDescent="0.3">
      <c r="J272" s="11" t="s">
        <v>6874</v>
      </c>
    </row>
    <row r="273" spans="10:10" ht="18" customHeight="1" x14ac:dyDescent="0.3">
      <c r="J273" s="11" t="s">
        <v>6875</v>
      </c>
    </row>
    <row r="274" spans="10:10" ht="18" customHeight="1" x14ac:dyDescent="0.3">
      <c r="J274" s="13" t="s">
        <v>6876</v>
      </c>
    </row>
    <row r="275" spans="10:10" ht="18" customHeight="1" x14ac:dyDescent="0.3">
      <c r="J275" s="13" t="s">
        <v>6877</v>
      </c>
    </row>
    <row r="276" spans="10:10" ht="18" customHeight="1" x14ac:dyDescent="0.3">
      <c r="J276" s="12" t="s">
        <v>6878</v>
      </c>
    </row>
    <row r="277" spans="10:10" ht="18" customHeight="1" x14ac:dyDescent="0.3">
      <c r="J277" s="28" t="s">
        <v>6879</v>
      </c>
    </row>
    <row r="278" spans="10:10" ht="18" customHeight="1" x14ac:dyDescent="0.3">
      <c r="J278" s="28" t="s">
        <v>6880</v>
      </c>
    </row>
    <row r="279" spans="10:10" ht="18" customHeight="1" x14ac:dyDescent="0.3">
      <c r="J279" s="28" t="s">
        <v>6881</v>
      </c>
    </row>
    <row r="280" spans="10:10" ht="18" customHeight="1" x14ac:dyDescent="0.3">
      <c r="J280" s="28" t="s">
        <v>6882</v>
      </c>
    </row>
    <row r="281" spans="10:10" ht="18" customHeight="1" x14ac:dyDescent="0.3">
      <c r="J281" s="28" t="s">
        <v>6883</v>
      </c>
    </row>
    <row r="282" spans="10:10" ht="18" customHeight="1" x14ac:dyDescent="0.3">
      <c r="J282" s="28" t="s">
        <v>6884</v>
      </c>
    </row>
    <row r="283" spans="10:10" ht="18" customHeight="1" x14ac:dyDescent="0.3">
      <c r="J283" s="28" t="s">
        <v>6885</v>
      </c>
    </row>
    <row r="284" spans="10:10" ht="18" customHeight="1" x14ac:dyDescent="0.3">
      <c r="J284" s="28" t="s">
        <v>6886</v>
      </c>
    </row>
    <row r="285" spans="10:10" ht="18" customHeight="1" x14ac:dyDescent="0.3">
      <c r="J285" s="28" t="s">
        <v>6887</v>
      </c>
    </row>
    <row r="286" spans="10:10" ht="18" customHeight="1" x14ac:dyDescent="0.3">
      <c r="J286" s="28" t="s">
        <v>6888</v>
      </c>
    </row>
    <row r="287" spans="10:10" ht="18" customHeight="1" x14ac:dyDescent="0.3">
      <c r="J287" s="28" t="s">
        <v>6889</v>
      </c>
    </row>
    <row r="288" spans="10:10" ht="18" customHeight="1" x14ac:dyDescent="0.3">
      <c r="J288" s="28" t="s">
        <v>6890</v>
      </c>
    </row>
    <row r="289" spans="8:22" ht="18" customHeight="1" x14ac:dyDescent="0.3">
      <c r="J289" s="28" t="s">
        <v>6891</v>
      </c>
    </row>
    <row r="290" spans="8:22" ht="18" customHeight="1" x14ac:dyDescent="0.3">
      <c r="J290" s="28" t="s">
        <v>6892</v>
      </c>
    </row>
    <row r="291" spans="8:22" ht="18" customHeight="1" x14ac:dyDescent="0.3">
      <c r="J291" s="28" t="s">
        <v>4993</v>
      </c>
    </row>
    <row r="294" spans="8:22" ht="18" customHeight="1" x14ac:dyDescent="0.3">
      <c r="H294" s="9" t="s">
        <v>6893</v>
      </c>
      <c r="I294" s="9"/>
      <c r="J294" s="9"/>
      <c r="K294" s="9"/>
      <c r="L294" s="9"/>
      <c r="M294" s="9"/>
    </row>
    <row r="295" spans="8:22" ht="18" customHeight="1" x14ac:dyDescent="0.3">
      <c r="I295" t="s">
        <v>6894</v>
      </c>
    </row>
    <row r="297" spans="8:22" ht="18" customHeight="1" x14ac:dyDescent="0.3">
      <c r="I297" t="s">
        <v>6895</v>
      </c>
    </row>
    <row r="298" spans="8:22" ht="18" customHeight="1" x14ac:dyDescent="0.3">
      <c r="I298" t="s">
        <v>6896</v>
      </c>
    </row>
    <row r="300" spans="8:22" ht="18" customHeight="1" x14ac:dyDescent="0.3">
      <c r="I300" t="s">
        <v>6897</v>
      </c>
    </row>
    <row r="301" spans="8:22" ht="18" customHeight="1" x14ac:dyDescent="0.3">
      <c r="J301" t="s">
        <v>6898</v>
      </c>
    </row>
    <row r="302" spans="8:22" ht="18" customHeight="1" x14ac:dyDescent="0.3">
      <c r="J302" t="s">
        <v>6899</v>
      </c>
      <c r="V302" t="s">
        <v>6900</v>
      </c>
    </row>
    <row r="328" spans="10:18" ht="18" customHeight="1" x14ac:dyDescent="0.3">
      <c r="J328" t="s">
        <v>6901</v>
      </c>
    </row>
    <row r="329" spans="10:18" ht="18" customHeight="1" x14ac:dyDescent="0.3">
      <c r="K329" t="s">
        <v>6902</v>
      </c>
    </row>
    <row r="330" spans="10:18" ht="18" customHeight="1" x14ac:dyDescent="0.3">
      <c r="K330" t="s">
        <v>6903</v>
      </c>
    </row>
    <row r="332" spans="10:18" ht="18" customHeight="1" x14ac:dyDescent="0.3">
      <c r="K332" s="129" t="s">
        <v>6904</v>
      </c>
      <c r="L332" s="129"/>
      <c r="M332" s="129"/>
      <c r="N332" s="129"/>
      <c r="O332" s="129"/>
      <c r="P332" s="129"/>
      <c r="Q332" s="129"/>
      <c r="R332" s="129"/>
    </row>
    <row r="333" spans="10:18" ht="18" customHeight="1" x14ac:dyDescent="0.3">
      <c r="K333" s="129"/>
      <c r="L333" s="129" t="s">
        <v>6905</v>
      </c>
      <c r="M333" s="129"/>
      <c r="N333" s="129"/>
      <c r="O333" s="129"/>
      <c r="P333" s="129"/>
      <c r="Q333" s="129"/>
      <c r="R333" s="129"/>
    </row>
    <row r="334" spans="10:18" ht="18" customHeight="1" x14ac:dyDescent="0.3">
      <c r="K334" s="129"/>
      <c r="L334" s="129" t="s">
        <v>6906</v>
      </c>
      <c r="M334" s="129"/>
      <c r="N334" s="129"/>
      <c r="O334" s="129"/>
      <c r="P334" s="129"/>
      <c r="Q334" s="129"/>
      <c r="R334" s="129"/>
    </row>
    <row r="335" spans="10:18" ht="18" customHeight="1" x14ac:dyDescent="0.3">
      <c r="K335" s="129"/>
      <c r="L335" s="130" t="s">
        <v>6907</v>
      </c>
      <c r="M335" s="130"/>
      <c r="N335" s="130"/>
      <c r="O335" s="130"/>
      <c r="P335" s="130"/>
      <c r="Q335" s="130"/>
      <c r="R335" s="130"/>
    </row>
    <row r="336" spans="10:18" ht="18" customHeight="1" x14ac:dyDescent="0.3">
      <c r="K336" s="129"/>
      <c r="L336" s="130" t="s">
        <v>6908</v>
      </c>
      <c r="M336" s="130"/>
      <c r="N336" s="130"/>
      <c r="O336" s="130"/>
      <c r="P336" s="130"/>
      <c r="Q336" s="130"/>
      <c r="R336" s="130"/>
    </row>
    <row r="338" spans="12:20" ht="18" customHeight="1" x14ac:dyDescent="0.3">
      <c r="L338" s="129" t="s">
        <v>6909</v>
      </c>
      <c r="M338" s="129"/>
      <c r="N338" s="129"/>
      <c r="O338" s="129"/>
      <c r="P338" s="129"/>
      <c r="Q338" s="129"/>
      <c r="R338" s="129"/>
      <c r="S338" s="129"/>
      <c r="T338" s="129"/>
    </row>
    <row r="339" spans="12:20" ht="18" customHeight="1" x14ac:dyDescent="0.3">
      <c r="L339" s="129" t="s">
        <v>6910</v>
      </c>
      <c r="M339" s="129"/>
      <c r="N339" s="129"/>
      <c r="O339" s="129"/>
      <c r="P339" s="129"/>
      <c r="Q339" s="129"/>
      <c r="R339" s="129"/>
      <c r="S339" s="129"/>
      <c r="T339" s="129"/>
    </row>
    <row r="341" spans="12:20" ht="18" customHeight="1" x14ac:dyDescent="0.3">
      <c r="L341" t="s">
        <v>6911</v>
      </c>
    </row>
    <row r="365" spans="8:12" ht="18" customHeight="1" x14ac:dyDescent="0.3">
      <c r="H365" s="9" t="s">
        <v>6912</v>
      </c>
      <c r="I365" s="9"/>
      <c r="J365" s="9"/>
    </row>
    <row r="366" spans="8:12" ht="18" customHeight="1" x14ac:dyDescent="0.3">
      <c r="I366" t="s">
        <v>6919</v>
      </c>
    </row>
    <row r="367" spans="8:12" ht="18" customHeight="1" x14ac:dyDescent="0.3">
      <c r="I367" t="s">
        <v>6913</v>
      </c>
    </row>
    <row r="368" spans="8:12" ht="18" customHeight="1" x14ac:dyDescent="0.3">
      <c r="I368" s="15" t="s">
        <v>6914</v>
      </c>
      <c r="J368" s="15"/>
      <c r="K368" s="15"/>
      <c r="L368" s="15"/>
    </row>
    <row r="370" spans="8:9" ht="18" customHeight="1" x14ac:dyDescent="0.3">
      <c r="I370" t="s">
        <v>6915</v>
      </c>
    </row>
    <row r="371" spans="8:9" ht="18" customHeight="1" x14ac:dyDescent="0.3">
      <c r="I371" t="s">
        <v>6916</v>
      </c>
    </row>
    <row r="373" spans="8:9" ht="18" customHeight="1" x14ac:dyDescent="0.3">
      <c r="H373" t="s">
        <v>6867</v>
      </c>
    </row>
    <row r="374" spans="8:9" ht="18" customHeight="1" x14ac:dyDescent="0.3">
      <c r="I374" t="s">
        <v>6917</v>
      </c>
    </row>
    <row r="375" spans="8:9" ht="18" customHeight="1" x14ac:dyDescent="0.3">
      <c r="I375" t="s">
        <v>6918</v>
      </c>
    </row>
    <row r="389" spans="9:16" ht="18" customHeight="1" x14ac:dyDescent="0.3">
      <c r="I389" t="s">
        <v>6920</v>
      </c>
    </row>
    <row r="390" spans="9:16" ht="18" customHeight="1" x14ac:dyDescent="0.3">
      <c r="I390" t="s">
        <v>6921</v>
      </c>
    </row>
    <row r="392" spans="9:16" ht="18" customHeight="1" x14ac:dyDescent="0.3">
      <c r="I392" t="s">
        <v>6922</v>
      </c>
    </row>
    <row r="394" spans="9:16" ht="18" customHeight="1" x14ac:dyDescent="0.3">
      <c r="I394" s="131" t="s">
        <v>6923</v>
      </c>
      <c r="J394" s="118">
        <v>1</v>
      </c>
      <c r="K394" s="118">
        <v>0</v>
      </c>
      <c r="L394" s="118">
        <v>1</v>
      </c>
      <c r="M394" s="118">
        <v>1</v>
      </c>
      <c r="N394" s="118">
        <v>0</v>
      </c>
      <c r="O394" s="118">
        <v>1</v>
      </c>
      <c r="P394" s="132">
        <v>1</v>
      </c>
    </row>
    <row r="395" spans="9:16" ht="18" customHeight="1" x14ac:dyDescent="0.3">
      <c r="I395" s="131" t="s">
        <v>6924</v>
      </c>
      <c r="J395" s="118">
        <v>0</v>
      </c>
      <c r="K395" s="118">
        <v>1</v>
      </c>
      <c r="L395" s="118">
        <v>0</v>
      </c>
      <c r="M395" s="118">
        <v>0</v>
      </c>
      <c r="N395" s="118">
        <v>1</v>
      </c>
      <c r="O395" s="118">
        <v>0</v>
      </c>
      <c r="P395" s="132">
        <v>0</v>
      </c>
    </row>
    <row r="397" spans="9:16" ht="18" customHeight="1" x14ac:dyDescent="0.3">
      <c r="I397" s="9" t="s">
        <v>6925</v>
      </c>
      <c r="J397" s="9"/>
      <c r="K397" s="9"/>
      <c r="L397" s="9"/>
      <c r="M397" s="9"/>
      <c r="O397" t="s">
        <v>6926</v>
      </c>
    </row>
    <row r="398" spans="9:16" ht="18" customHeight="1" x14ac:dyDescent="0.3">
      <c r="I398" s="2">
        <v>1000</v>
      </c>
      <c r="J398" s="2">
        <v>1</v>
      </c>
      <c r="K398" s="2">
        <v>0</v>
      </c>
      <c r="L398" s="2">
        <v>0</v>
      </c>
      <c r="M398" s="2">
        <v>0</v>
      </c>
      <c r="N398" s="2">
        <v>0</v>
      </c>
      <c r="O398" s="2">
        <v>0</v>
      </c>
      <c r="P398">
        <v>0</v>
      </c>
    </row>
    <row r="399" spans="9:16" ht="18" customHeight="1" x14ac:dyDescent="0.3">
      <c r="I399" s="2">
        <v>1001</v>
      </c>
      <c r="J399" s="2">
        <v>0</v>
      </c>
      <c r="K399" s="2">
        <v>1</v>
      </c>
      <c r="L399" s="2">
        <v>0</v>
      </c>
      <c r="M399" s="2">
        <v>0</v>
      </c>
      <c r="N399" s="2">
        <v>0</v>
      </c>
      <c r="O399" s="2">
        <v>0</v>
      </c>
      <c r="P399">
        <v>0</v>
      </c>
    </row>
    <row r="400" spans="9:16" ht="18" customHeight="1" x14ac:dyDescent="0.3">
      <c r="I400" s="2">
        <v>1002</v>
      </c>
      <c r="J400" s="2">
        <v>0</v>
      </c>
      <c r="K400" s="2">
        <v>0</v>
      </c>
      <c r="L400" s="2">
        <v>1</v>
      </c>
      <c r="M400" s="2">
        <v>0</v>
      </c>
      <c r="N400" s="2">
        <v>0</v>
      </c>
      <c r="O400" s="2">
        <v>0</v>
      </c>
      <c r="P400">
        <v>0</v>
      </c>
    </row>
    <row r="401" spans="7:16" ht="18" customHeight="1" x14ac:dyDescent="0.3">
      <c r="I401" s="2">
        <v>1003</v>
      </c>
      <c r="J401" s="2">
        <v>0</v>
      </c>
      <c r="K401" s="2">
        <v>0</v>
      </c>
      <c r="L401" s="2">
        <v>0</v>
      </c>
      <c r="M401" s="2">
        <v>1</v>
      </c>
      <c r="N401" s="2">
        <v>0</v>
      </c>
      <c r="O401" s="2">
        <v>0</v>
      </c>
      <c r="P401">
        <v>0</v>
      </c>
    </row>
    <row r="402" spans="7:16" ht="18" customHeight="1" x14ac:dyDescent="0.3">
      <c r="I402" s="2">
        <v>1004</v>
      </c>
      <c r="J402" s="2">
        <v>0</v>
      </c>
      <c r="K402" s="2">
        <v>0</v>
      </c>
      <c r="L402" s="2">
        <v>0</v>
      </c>
      <c r="M402" s="2">
        <v>0</v>
      </c>
      <c r="N402" s="2">
        <v>1</v>
      </c>
      <c r="O402" s="2">
        <v>0</v>
      </c>
      <c r="P402">
        <v>0</v>
      </c>
    </row>
    <row r="403" spans="7:16" ht="18" customHeight="1" x14ac:dyDescent="0.3">
      <c r="I403" s="2">
        <v>1005</v>
      </c>
      <c r="J403" s="2">
        <v>0</v>
      </c>
      <c r="K403" s="2">
        <v>0</v>
      </c>
      <c r="L403" s="2">
        <v>0</v>
      </c>
      <c r="M403" s="2">
        <v>0</v>
      </c>
      <c r="N403" s="2">
        <v>0</v>
      </c>
      <c r="O403" s="2">
        <v>1</v>
      </c>
      <c r="P403">
        <v>0</v>
      </c>
    </row>
    <row r="404" spans="7:16" ht="18" customHeight="1" x14ac:dyDescent="0.3">
      <c r="I404" s="133">
        <v>1006</v>
      </c>
      <c r="J404" s="2">
        <v>0</v>
      </c>
      <c r="K404" s="2">
        <v>0</v>
      </c>
      <c r="L404" s="2">
        <v>0</v>
      </c>
      <c r="M404" s="2">
        <v>0</v>
      </c>
      <c r="N404" s="2">
        <v>0</v>
      </c>
      <c r="O404" s="2">
        <v>0</v>
      </c>
      <c r="P404">
        <v>1</v>
      </c>
    </row>
    <row r="405" spans="7:16" ht="18" customHeight="1" x14ac:dyDescent="0.3">
      <c r="I405" s="26" t="s">
        <v>6927</v>
      </c>
      <c r="J405" s="26"/>
    </row>
    <row r="406" spans="7:16" ht="18" customHeight="1" x14ac:dyDescent="0.3">
      <c r="I406">
        <v>1006</v>
      </c>
      <c r="J406" t="s">
        <v>6928</v>
      </c>
      <c r="K406" t="s">
        <v>6929</v>
      </c>
      <c r="L406">
        <v>6111</v>
      </c>
      <c r="M406" t="s">
        <v>6930</v>
      </c>
    </row>
    <row r="408" spans="7:16" ht="18" customHeight="1" x14ac:dyDescent="0.3">
      <c r="G408" s="9" t="s">
        <v>6931</v>
      </c>
      <c r="H408" s="9"/>
      <c r="I408" s="9"/>
    </row>
    <row r="409" spans="7:16" ht="18" customHeight="1" x14ac:dyDescent="0.3">
      <c r="H409" t="s">
        <v>6932</v>
      </c>
    </row>
    <row r="410" spans="7:16" ht="18" customHeight="1" x14ac:dyDescent="0.3">
      <c r="I410" t="s">
        <v>6933</v>
      </c>
    </row>
    <row r="411" spans="7:16" ht="18" customHeight="1" x14ac:dyDescent="0.3">
      <c r="I411" t="s">
        <v>6934</v>
      </c>
    </row>
    <row r="412" spans="7:16" ht="18" customHeight="1" x14ac:dyDescent="0.3">
      <c r="I412" t="s">
        <v>6935</v>
      </c>
    </row>
    <row r="414" spans="7:16" ht="18" customHeight="1" x14ac:dyDescent="0.3">
      <c r="I414" t="s">
        <v>6936</v>
      </c>
    </row>
    <row r="415" spans="7:16" ht="18" customHeight="1" x14ac:dyDescent="0.3">
      <c r="I415" t="s">
        <v>6937</v>
      </c>
    </row>
    <row r="417" spans="8:10" ht="18" customHeight="1" x14ac:dyDescent="0.3">
      <c r="I417" t="s">
        <v>6938</v>
      </c>
    </row>
    <row r="418" spans="8:10" ht="18" customHeight="1" x14ac:dyDescent="0.3">
      <c r="J418" t="s">
        <v>6939</v>
      </c>
    </row>
    <row r="419" spans="8:10" ht="18" customHeight="1" x14ac:dyDescent="0.3">
      <c r="J419" t="s">
        <v>6940</v>
      </c>
    </row>
    <row r="420" spans="8:10" ht="18" customHeight="1" x14ac:dyDescent="0.3">
      <c r="J420" s="32" t="s">
        <v>6941</v>
      </c>
    </row>
    <row r="422" spans="8:10" ht="18" customHeight="1" x14ac:dyDescent="0.3">
      <c r="H422" t="s">
        <v>6942</v>
      </c>
    </row>
    <row r="423" spans="8:10" ht="18" customHeight="1" x14ac:dyDescent="0.3">
      <c r="I423" t="s">
        <v>6943</v>
      </c>
    </row>
    <row r="424" spans="8:10" ht="18" customHeight="1" x14ac:dyDescent="0.3">
      <c r="I424" t="s">
        <v>6944</v>
      </c>
    </row>
    <row r="426" spans="8:10" ht="18" customHeight="1" x14ac:dyDescent="0.3">
      <c r="I426" s="32" t="s">
        <v>6945</v>
      </c>
    </row>
    <row r="443" spans="7:15" ht="18" customHeight="1" x14ac:dyDescent="0.3">
      <c r="G443" s="9" t="s">
        <v>6946</v>
      </c>
      <c r="H443" s="9"/>
      <c r="I443" s="9"/>
    </row>
    <row r="444" spans="7:15" ht="18" customHeight="1" x14ac:dyDescent="0.3">
      <c r="H444" t="s">
        <v>6947</v>
      </c>
    </row>
    <row r="445" spans="7:15" ht="18" customHeight="1" x14ac:dyDescent="0.3">
      <c r="I445" t="s">
        <v>6948</v>
      </c>
      <c r="O445" t="s">
        <v>6950</v>
      </c>
    </row>
    <row r="446" spans="7:15" ht="18" customHeight="1" x14ac:dyDescent="0.3">
      <c r="H446" t="s">
        <v>5625</v>
      </c>
    </row>
    <row r="447" spans="7:15" ht="18" customHeight="1" x14ac:dyDescent="0.3">
      <c r="I447" t="s">
        <v>6949</v>
      </c>
      <c r="O447" t="s">
        <v>6951</v>
      </c>
    </row>
    <row r="450" spans="5:8" ht="18" customHeight="1" x14ac:dyDescent="0.3">
      <c r="H450" s="11" t="s">
        <v>6952</v>
      </c>
    </row>
    <row r="451" spans="5:8" ht="18" customHeight="1" x14ac:dyDescent="0.3">
      <c r="H451" s="13" t="s">
        <v>6953</v>
      </c>
    </row>
    <row r="452" spans="5:8" ht="18" customHeight="1" x14ac:dyDescent="0.3">
      <c r="H452" s="13" t="s">
        <v>6954</v>
      </c>
    </row>
    <row r="453" spans="5:8" ht="18" customHeight="1" x14ac:dyDescent="0.3">
      <c r="H453" s="11" t="s">
        <v>6955</v>
      </c>
    </row>
    <row r="454" spans="5:8" ht="18" customHeight="1" x14ac:dyDescent="0.3">
      <c r="H454" s="11" t="s">
        <v>6956</v>
      </c>
    </row>
    <row r="455" spans="5:8" ht="18" customHeight="1" x14ac:dyDescent="0.3">
      <c r="H455" s="11" t="s">
        <v>6952</v>
      </c>
    </row>
    <row r="456" spans="5:8" ht="18" customHeight="1" x14ac:dyDescent="0.3">
      <c r="H456" s="13" t="s">
        <v>6954</v>
      </c>
    </row>
    <row r="457" spans="5:8" ht="18" customHeight="1" x14ac:dyDescent="0.3">
      <c r="H457" s="11" t="s">
        <v>6957</v>
      </c>
    </row>
    <row r="458" spans="5:8" ht="18" customHeight="1" x14ac:dyDescent="0.3">
      <c r="H458" s="11" t="s">
        <v>6956</v>
      </c>
    </row>
    <row r="459" spans="5:8" ht="18" customHeight="1" x14ac:dyDescent="0.3">
      <c r="H459" s="12" t="s">
        <v>6958</v>
      </c>
    </row>
    <row r="460" spans="5:8" ht="18" customHeight="1" x14ac:dyDescent="0.3">
      <c r="H460" s="11" t="s">
        <v>6959</v>
      </c>
    </row>
    <row r="462" spans="5:8" ht="18" customHeight="1" x14ac:dyDescent="0.3">
      <c r="E462" t="s">
        <v>6960</v>
      </c>
    </row>
  </sheetData>
  <mergeCells count="6">
    <mergeCell ref="A1:A8"/>
    <mergeCell ref="B2:F2"/>
    <mergeCell ref="B3:F3"/>
    <mergeCell ref="B4:F4"/>
    <mergeCell ref="B5:F5"/>
    <mergeCell ref="B8:F8"/>
  </mergeCells>
  <phoneticPr fontId="2" type="noConversion"/>
  <hyperlinks>
    <hyperlink ref="A1:A8" location="목차!A1" display="목차!A1" xr:uid="{00000000-0004-0000-0600-000000000000}"/>
    <hyperlink ref="A8" location="목차!A1" display="목차!A1" xr:uid="{00000000-0004-0000-0600-000001000000}"/>
    <hyperlink ref="G8" r:id="rId1" xr:uid="{00000000-0004-0000-0600-000002000000}"/>
    <hyperlink ref="A36" location="temp!A1" display="^" xr:uid="{00000000-0004-0000-0600-000003000000}"/>
    <hyperlink ref="G5" r:id="rId2" xr:uid="{00000000-0004-0000-0600-000004000000}"/>
    <hyperlink ref="G2" r:id="rId3" xr:uid="{00000000-0004-0000-0600-000005000000}"/>
    <hyperlink ref="G3" r:id="rId4" xr:uid="{00000000-0004-0000-0600-000006000000}"/>
    <hyperlink ref="G4" r:id="rId5" xr:uid="{00000000-0004-0000-0600-000007000000}"/>
    <hyperlink ref="G6" r:id="rId6" xr:uid="{00000000-0004-0000-0600-000008000000}"/>
    <hyperlink ref="G7" r:id="rId7" xr:uid="{00000000-0004-0000-0600-000009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W221"/>
  <sheetViews>
    <sheetView showGridLines="0" topLeftCell="A29" zoomScale="145" zoomScaleNormal="145" workbookViewId="0">
      <selection activeCell="D49" sqref="D49"/>
    </sheetView>
  </sheetViews>
  <sheetFormatPr defaultColWidth="5.625" defaultRowHeight="18" customHeight="1" x14ac:dyDescent="0.3"/>
  <cols>
    <col min="1" max="1" width="4.625" customWidth="1"/>
  </cols>
  <sheetData>
    <row r="1" spans="1:7" ht="18" customHeight="1" x14ac:dyDescent="0.3">
      <c r="A1" s="145" t="s">
        <v>2</v>
      </c>
    </row>
    <row r="2" spans="1:7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7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7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7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7" ht="18" customHeight="1" x14ac:dyDescent="0.3">
      <c r="A6" s="146"/>
      <c r="B6" s="117" t="s">
        <v>3995</v>
      </c>
      <c r="C6" s="117"/>
      <c r="D6" s="117"/>
      <c r="E6" s="117"/>
      <c r="F6" s="117"/>
      <c r="G6" s="5" t="s">
        <v>3996</v>
      </c>
    </row>
    <row r="7" spans="1:7" ht="18" customHeight="1" x14ac:dyDescent="0.3">
      <c r="A7" s="146"/>
      <c r="B7" s="117" t="s">
        <v>4316</v>
      </c>
      <c r="C7" s="117"/>
      <c r="D7" s="117"/>
      <c r="E7" s="117"/>
      <c r="F7" s="117"/>
      <c r="G7" s="5" t="s">
        <v>4315</v>
      </c>
    </row>
    <row r="8" spans="1:7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7" ht="18" customHeight="1" x14ac:dyDescent="0.3">
      <c r="B9" s="9" t="s">
        <v>6614</v>
      </c>
      <c r="C9" s="9"/>
      <c r="D9" s="9"/>
    </row>
    <row r="10" spans="1:7" ht="18" customHeight="1" x14ac:dyDescent="0.3">
      <c r="C10" t="s">
        <v>6615</v>
      </c>
    </row>
    <row r="12" spans="1:7" ht="18" customHeight="1" x14ac:dyDescent="0.3">
      <c r="C12" s="9" t="s">
        <v>6616</v>
      </c>
      <c r="D12" s="9"/>
      <c r="E12" s="9"/>
      <c r="F12" s="9"/>
    </row>
    <row r="13" spans="1:7" ht="18" customHeight="1" x14ac:dyDescent="0.3">
      <c r="D13" t="s">
        <v>6617</v>
      </c>
    </row>
    <row r="15" spans="1:7" ht="18" customHeight="1" x14ac:dyDescent="0.3">
      <c r="D15" s="10" t="s">
        <v>6618</v>
      </c>
      <c r="E15" s="10"/>
      <c r="F15" s="10"/>
    </row>
    <row r="16" spans="1:7" ht="18" customHeight="1" x14ac:dyDescent="0.3">
      <c r="E16" t="s">
        <v>6619</v>
      </c>
    </row>
    <row r="18" spans="4:13" ht="18" customHeight="1" x14ac:dyDescent="0.3">
      <c r="E18" t="s">
        <v>6620</v>
      </c>
    </row>
    <row r="19" spans="4:13" ht="18" customHeight="1" x14ac:dyDescent="0.3">
      <c r="F19" s="25" t="s">
        <v>6626</v>
      </c>
      <c r="G19" s="25"/>
      <c r="H19" s="25"/>
      <c r="I19" s="25"/>
      <c r="J19" s="25"/>
      <c r="K19" s="25"/>
      <c r="L19" s="25"/>
      <c r="M19" s="25"/>
    </row>
    <row r="20" spans="4:13" ht="18" customHeight="1" x14ac:dyDescent="0.3">
      <c r="F20" s="25" t="s">
        <v>6621</v>
      </c>
      <c r="G20" s="25"/>
      <c r="H20" s="25"/>
      <c r="I20" s="25"/>
      <c r="J20" s="25"/>
      <c r="K20" s="25"/>
      <c r="L20" s="25"/>
      <c r="M20" s="25"/>
    </row>
    <row r="21" spans="4:13" ht="18" customHeight="1" x14ac:dyDescent="0.3">
      <c r="F21" s="25"/>
      <c r="G21" s="25" t="s">
        <v>6623</v>
      </c>
      <c r="H21" s="25"/>
      <c r="I21" s="25"/>
      <c r="J21" s="25"/>
      <c r="K21" s="25"/>
      <c r="L21" s="25"/>
      <c r="M21" s="25"/>
    </row>
    <row r="22" spans="4:13" ht="18" customHeight="1" x14ac:dyDescent="0.3">
      <c r="F22" s="25"/>
      <c r="G22" s="25"/>
      <c r="H22" s="25"/>
      <c r="I22" s="25"/>
      <c r="J22" s="25"/>
      <c r="K22" s="25"/>
      <c r="L22" s="25"/>
      <c r="M22" s="25"/>
    </row>
    <row r="23" spans="4:13" ht="18" customHeight="1" x14ac:dyDescent="0.3">
      <c r="F23" s="25" t="s">
        <v>6622</v>
      </c>
      <c r="G23" s="25"/>
      <c r="H23" s="25"/>
      <c r="I23" s="25"/>
      <c r="J23" s="25"/>
      <c r="K23" s="25"/>
      <c r="L23" s="25"/>
      <c r="M23" s="25"/>
    </row>
    <row r="26" spans="4:13" ht="18" customHeight="1" x14ac:dyDescent="0.3">
      <c r="D26" s="9" t="s">
        <v>6624</v>
      </c>
      <c r="E26" s="9"/>
      <c r="F26" s="9"/>
    </row>
    <row r="27" spans="4:13" ht="18" customHeight="1" x14ac:dyDescent="0.3">
      <c r="E27" t="s">
        <v>6625</v>
      </c>
    </row>
    <row r="28" spans="4:13" ht="18" customHeight="1" x14ac:dyDescent="0.3">
      <c r="E28" t="s">
        <v>6620</v>
      </c>
    </row>
    <row r="29" spans="4:13" ht="18" customHeight="1" x14ac:dyDescent="0.3">
      <c r="F29" s="25" t="s">
        <v>6627</v>
      </c>
      <c r="G29" s="25"/>
      <c r="H29" s="25"/>
      <c r="I29" s="25"/>
      <c r="J29" s="25"/>
      <c r="K29" s="25"/>
      <c r="L29" s="25"/>
      <c r="M29" s="25"/>
    </row>
    <row r="30" spans="4:13" ht="18" customHeight="1" x14ac:dyDescent="0.3">
      <c r="F30" s="25" t="s">
        <v>6621</v>
      </c>
      <c r="G30" s="25"/>
      <c r="H30" s="25"/>
      <c r="I30" s="25"/>
      <c r="J30" s="25"/>
      <c r="K30" s="25"/>
      <c r="L30" s="25"/>
      <c r="M30" s="25"/>
    </row>
    <row r="31" spans="4:13" ht="18" customHeight="1" x14ac:dyDescent="0.3">
      <c r="F31" s="25"/>
      <c r="G31" s="25" t="s">
        <v>6623</v>
      </c>
      <c r="H31" s="25"/>
      <c r="I31" s="25"/>
      <c r="J31" s="25"/>
      <c r="K31" s="25"/>
      <c r="L31" s="25"/>
      <c r="M31" s="25"/>
    </row>
    <row r="32" spans="4:13" ht="18" customHeight="1" x14ac:dyDescent="0.3">
      <c r="F32" s="25"/>
      <c r="G32" s="25"/>
      <c r="H32" s="25"/>
      <c r="I32" s="25"/>
      <c r="J32" s="25"/>
      <c r="K32" s="25"/>
      <c r="L32" s="25"/>
      <c r="M32" s="25"/>
    </row>
    <row r="33" spans="1:13" ht="18" customHeight="1" x14ac:dyDescent="0.3">
      <c r="F33" s="25" t="s">
        <v>6622</v>
      </c>
      <c r="G33" s="25"/>
      <c r="H33" s="25"/>
      <c r="I33" s="25"/>
      <c r="J33" s="25"/>
      <c r="K33" s="25"/>
      <c r="L33" s="25"/>
      <c r="M33" s="25"/>
    </row>
    <row r="36" spans="1:13" ht="18" customHeight="1" x14ac:dyDescent="0.3">
      <c r="A36" s="5" t="s">
        <v>6</v>
      </c>
      <c r="D36" s="11" t="s">
        <v>6628</v>
      </c>
    </row>
    <row r="37" spans="1:13" ht="18" customHeight="1" x14ac:dyDescent="0.3">
      <c r="D37" s="13" t="s">
        <v>6448</v>
      </c>
    </row>
    <row r="38" spans="1:13" ht="18" customHeight="1" x14ac:dyDescent="0.3">
      <c r="D38" s="13" t="s">
        <v>6629</v>
      </c>
    </row>
    <row r="39" spans="1:13" ht="18" customHeight="1" x14ac:dyDescent="0.3">
      <c r="D39" s="13" t="s">
        <v>6630</v>
      </c>
    </row>
    <row r="40" spans="1:13" ht="18" customHeight="1" x14ac:dyDescent="0.3">
      <c r="D40" s="13" t="s">
        <v>6631</v>
      </c>
    </row>
    <row r="41" spans="1:13" ht="18" customHeight="1" x14ac:dyDescent="0.3">
      <c r="D41" s="13" t="s">
        <v>6632</v>
      </c>
    </row>
    <row r="42" spans="1:13" ht="18" customHeight="1" x14ac:dyDescent="0.3">
      <c r="D42" s="13" t="s">
        <v>5189</v>
      </c>
    </row>
    <row r="43" spans="1:13" ht="18" customHeight="1" x14ac:dyDescent="0.3">
      <c r="D43" s="63" t="s">
        <v>5178</v>
      </c>
    </row>
    <row r="44" spans="1:13" ht="18" customHeight="1" x14ac:dyDescent="0.3">
      <c r="C44" s="9" t="s">
        <v>6662</v>
      </c>
      <c r="D44" s="9"/>
    </row>
    <row r="45" spans="1:13" ht="18" customHeight="1" x14ac:dyDescent="0.3">
      <c r="D45" s="11" t="s">
        <v>6633</v>
      </c>
    </row>
    <row r="46" spans="1:13" ht="18" customHeight="1" x14ac:dyDescent="0.3">
      <c r="D46" s="13" t="s">
        <v>6448</v>
      </c>
    </row>
    <row r="47" spans="1:13" ht="18" customHeight="1" x14ac:dyDescent="0.3">
      <c r="D47" s="13" t="s">
        <v>6634</v>
      </c>
    </row>
    <row r="48" spans="1:13" ht="18" customHeight="1" x14ac:dyDescent="0.3">
      <c r="D48" s="13" t="s">
        <v>6336</v>
      </c>
    </row>
    <row r="49" spans="4:4" ht="18" customHeight="1" x14ac:dyDescent="0.3">
      <c r="D49" s="13" t="s">
        <v>6635</v>
      </c>
    </row>
    <row r="50" spans="4:4" ht="18" customHeight="1" x14ac:dyDescent="0.3">
      <c r="D50" s="13" t="s">
        <v>6118</v>
      </c>
    </row>
    <row r="51" spans="4:4" ht="18" customHeight="1" x14ac:dyDescent="0.3">
      <c r="D51" s="13" t="s">
        <v>6636</v>
      </c>
    </row>
    <row r="52" spans="4:4" ht="18" customHeight="1" x14ac:dyDescent="0.3">
      <c r="D52" s="13" t="s">
        <v>5200</v>
      </c>
    </row>
    <row r="53" spans="4:4" ht="18" customHeight="1" x14ac:dyDescent="0.3">
      <c r="D53" s="13" t="s">
        <v>6637</v>
      </c>
    </row>
    <row r="54" spans="4:4" ht="18" customHeight="1" x14ac:dyDescent="0.3">
      <c r="D54" s="13" t="s">
        <v>6638</v>
      </c>
    </row>
    <row r="55" spans="4:4" ht="18" customHeight="1" x14ac:dyDescent="0.3">
      <c r="D55" s="13" t="s">
        <v>6639</v>
      </c>
    </row>
    <row r="56" spans="4:4" ht="18" customHeight="1" x14ac:dyDescent="0.3">
      <c r="D56" s="13" t="s">
        <v>5200</v>
      </c>
    </row>
    <row r="57" spans="4:4" ht="18" customHeight="1" x14ac:dyDescent="0.3">
      <c r="D57" s="13" t="s">
        <v>5200</v>
      </c>
    </row>
    <row r="58" spans="4:4" ht="18" customHeight="1" x14ac:dyDescent="0.3">
      <c r="D58" s="13" t="s">
        <v>6640</v>
      </c>
    </row>
    <row r="59" spans="4:4" ht="18" customHeight="1" x14ac:dyDescent="0.3">
      <c r="D59" s="13" t="s">
        <v>6118</v>
      </c>
    </row>
    <row r="60" spans="4:4" ht="18" customHeight="1" x14ac:dyDescent="0.3">
      <c r="D60" s="13" t="s">
        <v>6641</v>
      </c>
    </row>
    <row r="61" spans="4:4" ht="18" customHeight="1" x14ac:dyDescent="0.3">
      <c r="D61" s="13" t="s">
        <v>6642</v>
      </c>
    </row>
    <row r="62" spans="4:4" ht="18" customHeight="1" x14ac:dyDescent="0.3">
      <c r="D62" s="13" t="s">
        <v>6637</v>
      </c>
    </row>
    <row r="63" spans="4:4" ht="18" customHeight="1" x14ac:dyDescent="0.3">
      <c r="D63" s="13" t="s">
        <v>5200</v>
      </c>
    </row>
    <row r="64" spans="4:4" ht="18" customHeight="1" x14ac:dyDescent="0.3">
      <c r="D64" s="13" t="s">
        <v>6643</v>
      </c>
    </row>
    <row r="65" spans="4:4" ht="18" customHeight="1" x14ac:dyDescent="0.3">
      <c r="D65" s="13" t="s">
        <v>6644</v>
      </c>
    </row>
    <row r="66" spans="4:4" ht="18" customHeight="1" x14ac:dyDescent="0.3">
      <c r="D66" s="13" t="s">
        <v>6645</v>
      </c>
    </row>
    <row r="67" spans="4:4" ht="18" customHeight="1" x14ac:dyDescent="0.3">
      <c r="D67" s="13" t="s">
        <v>6646</v>
      </c>
    </row>
    <row r="68" spans="4:4" ht="18" customHeight="1" x14ac:dyDescent="0.3">
      <c r="D68" s="13" t="s">
        <v>5200</v>
      </c>
    </row>
    <row r="69" spans="4:4" ht="18" customHeight="1" x14ac:dyDescent="0.3">
      <c r="D69" s="13" t="s">
        <v>6647</v>
      </c>
    </row>
    <row r="70" spans="4:4" ht="18" customHeight="1" x14ac:dyDescent="0.3">
      <c r="D70" s="13" t="s">
        <v>6648</v>
      </c>
    </row>
    <row r="71" spans="4:4" ht="18" customHeight="1" x14ac:dyDescent="0.3">
      <c r="D71" s="13" t="s">
        <v>5200</v>
      </c>
    </row>
    <row r="72" spans="4:4" ht="18" customHeight="1" x14ac:dyDescent="0.3">
      <c r="D72" s="13" t="s">
        <v>6649</v>
      </c>
    </row>
    <row r="73" spans="4:4" ht="18" customHeight="1" x14ac:dyDescent="0.3">
      <c r="D73" s="13" t="s">
        <v>5200</v>
      </c>
    </row>
    <row r="74" spans="4:4" ht="18" customHeight="1" x14ac:dyDescent="0.3">
      <c r="D74" s="13" t="s">
        <v>5200</v>
      </c>
    </row>
    <row r="75" spans="4:4" ht="18" customHeight="1" x14ac:dyDescent="0.3">
      <c r="D75" s="13" t="s">
        <v>6650</v>
      </c>
    </row>
    <row r="76" spans="4:4" ht="18" customHeight="1" x14ac:dyDescent="0.3">
      <c r="D76" s="13" t="s">
        <v>6118</v>
      </c>
    </row>
    <row r="77" spans="4:4" ht="18" customHeight="1" x14ac:dyDescent="0.3">
      <c r="D77" s="13" t="s">
        <v>6651</v>
      </c>
    </row>
    <row r="78" spans="4:4" ht="18" customHeight="1" x14ac:dyDescent="0.3">
      <c r="D78" s="13" t="s">
        <v>6652</v>
      </c>
    </row>
    <row r="79" spans="4:4" ht="18" customHeight="1" x14ac:dyDescent="0.3">
      <c r="D79" s="13" t="s">
        <v>6637</v>
      </c>
    </row>
    <row r="80" spans="4:4" ht="18" customHeight="1" x14ac:dyDescent="0.3">
      <c r="D80" s="13" t="s">
        <v>6653</v>
      </c>
    </row>
    <row r="81" spans="4:4" ht="18" customHeight="1" x14ac:dyDescent="0.3">
      <c r="D81" s="13" t="s">
        <v>6654</v>
      </c>
    </row>
    <row r="82" spans="4:4" ht="18" customHeight="1" x14ac:dyDescent="0.3">
      <c r="D82" s="13" t="s">
        <v>6602</v>
      </c>
    </row>
    <row r="83" spans="4:4" ht="18" customHeight="1" x14ac:dyDescent="0.3">
      <c r="D83" s="13" t="s">
        <v>6655</v>
      </c>
    </row>
    <row r="84" spans="4:4" ht="18" customHeight="1" x14ac:dyDescent="0.3">
      <c r="D84" s="13" t="s">
        <v>3127</v>
      </c>
    </row>
    <row r="85" spans="4:4" ht="18" customHeight="1" x14ac:dyDescent="0.3">
      <c r="D85" s="13" t="s">
        <v>6656</v>
      </c>
    </row>
    <row r="86" spans="4:4" ht="18" customHeight="1" x14ac:dyDescent="0.3">
      <c r="D86" s="13" t="s">
        <v>6657</v>
      </c>
    </row>
    <row r="87" spans="4:4" ht="18" customHeight="1" x14ac:dyDescent="0.3">
      <c r="D87" s="13" t="s">
        <v>5200</v>
      </c>
    </row>
    <row r="88" spans="4:4" ht="18" customHeight="1" x14ac:dyDescent="0.3">
      <c r="D88" s="13" t="s">
        <v>6658</v>
      </c>
    </row>
    <row r="89" spans="4:4" ht="18" customHeight="1" x14ac:dyDescent="0.3">
      <c r="D89" s="13" t="s">
        <v>5200</v>
      </c>
    </row>
    <row r="90" spans="4:4" ht="18" customHeight="1" x14ac:dyDescent="0.3">
      <c r="D90" s="13" t="s">
        <v>6659</v>
      </c>
    </row>
    <row r="91" spans="4:4" ht="18" customHeight="1" x14ac:dyDescent="0.3">
      <c r="D91" s="63" t="s">
        <v>5178</v>
      </c>
    </row>
    <row r="92" spans="4:4" ht="18" customHeight="1" x14ac:dyDescent="0.3">
      <c r="D92" s="12" t="s">
        <v>6660</v>
      </c>
    </row>
    <row r="93" spans="4:4" ht="18" customHeight="1" x14ac:dyDescent="0.3">
      <c r="D93" s="12" t="s">
        <v>6661</v>
      </c>
    </row>
    <row r="95" spans="4:4" ht="18" customHeight="1" x14ac:dyDescent="0.3">
      <c r="D95" s="11" t="s">
        <v>5188</v>
      </c>
    </row>
    <row r="96" spans="4:4" ht="18" customHeight="1" x14ac:dyDescent="0.3">
      <c r="D96" s="13" t="s">
        <v>5173</v>
      </c>
    </row>
    <row r="97" spans="4:14" ht="18" customHeight="1" x14ac:dyDescent="0.3">
      <c r="D97" s="13" t="s">
        <v>5175</v>
      </c>
    </row>
    <row r="98" spans="4:14" ht="18" customHeight="1" x14ac:dyDescent="0.3">
      <c r="D98" s="13" t="s">
        <v>6663</v>
      </c>
    </row>
    <row r="99" spans="4:14" ht="18" customHeight="1" x14ac:dyDescent="0.3">
      <c r="D99" s="13" t="s">
        <v>6664</v>
      </c>
    </row>
    <row r="100" spans="4:14" ht="18" customHeight="1" x14ac:dyDescent="0.3">
      <c r="D100" s="44" t="s">
        <v>6665</v>
      </c>
      <c r="E100" s="25"/>
      <c r="F100" s="25"/>
      <c r="G100" s="25"/>
      <c r="H100" s="25"/>
      <c r="I100" s="25"/>
      <c r="J100" s="25"/>
      <c r="K100" s="25"/>
      <c r="L100" s="25"/>
      <c r="M100" s="25"/>
      <c r="N100" s="25"/>
    </row>
    <row r="101" spans="4:14" ht="18" customHeight="1" x14ac:dyDescent="0.3">
      <c r="D101" s="13" t="s">
        <v>6336</v>
      </c>
    </row>
    <row r="102" spans="4:14" ht="18" customHeight="1" x14ac:dyDescent="0.3">
      <c r="D102" s="13" t="s">
        <v>6336</v>
      </c>
    </row>
    <row r="103" spans="4:14" ht="18" customHeight="1" x14ac:dyDescent="0.3">
      <c r="D103" s="13" t="s">
        <v>6666</v>
      </c>
    </row>
    <row r="104" spans="4:14" ht="18" customHeight="1" x14ac:dyDescent="0.3">
      <c r="D104" s="44" t="s">
        <v>6667</v>
      </c>
      <c r="E104" s="25"/>
      <c r="F104" s="25"/>
      <c r="G104" s="25"/>
      <c r="H104" s="25"/>
      <c r="I104" s="25"/>
      <c r="J104" s="25"/>
      <c r="K104" s="25"/>
      <c r="L104" s="25"/>
      <c r="M104" s="25"/>
      <c r="N104" s="25"/>
    </row>
    <row r="105" spans="4:14" ht="18" customHeight="1" x14ac:dyDescent="0.3">
      <c r="D105" s="13" t="s">
        <v>6336</v>
      </c>
    </row>
    <row r="106" spans="4:14" ht="18" customHeight="1" x14ac:dyDescent="0.3">
      <c r="D106" s="13" t="s">
        <v>6668</v>
      </c>
    </row>
    <row r="107" spans="4:14" ht="18" customHeight="1" x14ac:dyDescent="0.3">
      <c r="D107" s="44" t="s">
        <v>6669</v>
      </c>
      <c r="E107" s="25"/>
      <c r="F107" s="25"/>
      <c r="G107" s="25"/>
      <c r="H107" s="25"/>
      <c r="I107" s="25"/>
      <c r="J107" s="25"/>
      <c r="K107" s="25"/>
      <c r="L107" s="25"/>
      <c r="M107" s="25"/>
      <c r="N107" s="25"/>
    </row>
    <row r="108" spans="4:14" ht="18" customHeight="1" x14ac:dyDescent="0.3">
      <c r="D108" s="13" t="s">
        <v>5189</v>
      </c>
    </row>
    <row r="109" spans="4:14" ht="18" customHeight="1" x14ac:dyDescent="0.3">
      <c r="D109" s="63" t="s">
        <v>5178</v>
      </c>
    </row>
    <row r="110" spans="4:14" ht="18" customHeight="1" x14ac:dyDescent="0.3">
      <c r="D110" s="28" t="s">
        <v>6670</v>
      </c>
    </row>
    <row r="111" spans="4:14" ht="18" customHeight="1" x14ac:dyDescent="0.3">
      <c r="D111" s="13" t="s">
        <v>6671</v>
      </c>
    </row>
    <row r="112" spans="4:14" ht="18" customHeight="1" x14ac:dyDescent="0.3">
      <c r="D112" s="81" t="s">
        <v>6672</v>
      </c>
      <c r="E112" s="14"/>
      <c r="F112" s="14"/>
      <c r="G112" s="14"/>
      <c r="H112" s="14"/>
      <c r="I112" s="14"/>
    </row>
    <row r="113" spans="4:23" ht="18" customHeight="1" x14ac:dyDescent="0.3">
      <c r="D113" s="13" t="s">
        <v>6673</v>
      </c>
    </row>
    <row r="114" spans="4:23" ht="18" customHeight="1" x14ac:dyDescent="0.3">
      <c r="D114" s="81" t="s">
        <v>6674</v>
      </c>
      <c r="E114" s="14"/>
      <c r="F114" s="14"/>
      <c r="G114" s="14"/>
      <c r="H114" s="14"/>
      <c r="I114" s="14"/>
    </row>
    <row r="115" spans="4:23" ht="18" customHeight="1" x14ac:dyDescent="0.3">
      <c r="D115" s="81" t="s">
        <v>6675</v>
      </c>
      <c r="E115" s="14"/>
      <c r="F115" s="14"/>
      <c r="G115" s="14"/>
      <c r="H115" s="14"/>
      <c r="I115" s="14"/>
    </row>
    <row r="116" spans="4:23" ht="18" customHeight="1" x14ac:dyDescent="0.3">
      <c r="D116" s="13" t="s">
        <v>6676</v>
      </c>
    </row>
    <row r="117" spans="4:23" ht="18" customHeight="1" x14ac:dyDescent="0.3">
      <c r="D117" s="81" t="s">
        <v>6677</v>
      </c>
      <c r="E117" s="14"/>
      <c r="F117" s="14"/>
      <c r="G117" s="14"/>
      <c r="H117" s="14"/>
      <c r="I117" s="14"/>
    </row>
    <row r="118" spans="4:23" ht="18" customHeight="1" x14ac:dyDescent="0.3">
      <c r="D118" s="81" t="s">
        <v>6085</v>
      </c>
      <c r="E118" s="14"/>
      <c r="F118" s="14"/>
      <c r="G118" s="14"/>
      <c r="H118" s="14"/>
      <c r="I118" s="14"/>
    </row>
    <row r="119" spans="4:23" ht="18" customHeight="1" x14ac:dyDescent="0.3">
      <c r="D119" s="12" t="s">
        <v>6678</v>
      </c>
    </row>
    <row r="120" spans="4:23" ht="18" customHeight="1" x14ac:dyDescent="0.3">
      <c r="D120" s="12" t="s">
        <v>6679</v>
      </c>
    </row>
    <row r="122" spans="4:23" ht="18" customHeight="1" x14ac:dyDescent="0.3">
      <c r="D122" s="25" t="s">
        <v>6680</v>
      </c>
      <c r="E122" s="25"/>
      <c r="F122" s="25"/>
      <c r="G122" s="25"/>
      <c r="S122" s="9" t="s">
        <v>6705</v>
      </c>
      <c r="T122" s="9"/>
      <c r="U122" s="9"/>
      <c r="V122" s="9"/>
    </row>
    <row r="123" spans="4:23" ht="18" customHeight="1" x14ac:dyDescent="0.3">
      <c r="E123" t="s">
        <v>6681</v>
      </c>
    </row>
    <row r="124" spans="4:23" ht="18" customHeight="1" x14ac:dyDescent="0.3">
      <c r="E124" t="s">
        <v>6682</v>
      </c>
      <c r="T124" s="10" t="s">
        <v>6708</v>
      </c>
      <c r="U124" s="10"/>
      <c r="V124" s="10"/>
      <c r="W124" s="10"/>
    </row>
    <row r="125" spans="4:23" ht="18" customHeight="1" x14ac:dyDescent="0.3">
      <c r="U125" t="s">
        <v>6706</v>
      </c>
    </row>
    <row r="126" spans="4:23" ht="18" customHeight="1" x14ac:dyDescent="0.3">
      <c r="E126" s="11" t="s">
        <v>6683</v>
      </c>
    </row>
    <row r="127" spans="4:23" ht="18" customHeight="1" x14ac:dyDescent="0.3">
      <c r="E127" s="13" t="s">
        <v>6448</v>
      </c>
      <c r="T127" s="10" t="s">
        <v>6707</v>
      </c>
      <c r="U127" s="10"/>
      <c r="V127" s="10"/>
      <c r="W127" s="10"/>
    </row>
    <row r="128" spans="4:23" ht="18" customHeight="1" x14ac:dyDescent="0.3">
      <c r="E128" s="45" t="s">
        <v>6684</v>
      </c>
      <c r="F128" s="26"/>
      <c r="G128" s="26"/>
      <c r="H128" s="26"/>
      <c r="I128" s="26"/>
      <c r="J128" s="26"/>
      <c r="K128" s="26"/>
      <c r="L128" s="26"/>
      <c r="M128" s="26"/>
      <c r="N128" s="26"/>
      <c r="O128" s="26"/>
      <c r="P128" s="26"/>
      <c r="U128" t="s">
        <v>6709</v>
      </c>
    </row>
    <row r="129" spans="5:17" ht="18" customHeight="1" x14ac:dyDescent="0.3">
      <c r="E129" s="62" t="s">
        <v>6685</v>
      </c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</row>
    <row r="130" spans="5:17" ht="18" customHeight="1" x14ac:dyDescent="0.3">
      <c r="E130" s="13" t="s">
        <v>5189</v>
      </c>
    </row>
    <row r="131" spans="5:17" ht="18" customHeight="1" x14ac:dyDescent="0.3">
      <c r="E131" s="63" t="s">
        <v>5178</v>
      </c>
    </row>
    <row r="132" spans="5:17" ht="18" customHeight="1" x14ac:dyDescent="0.3">
      <c r="E132" s="31" t="s">
        <v>6686</v>
      </c>
      <c r="F132" s="25"/>
      <c r="G132" s="25"/>
      <c r="H132" s="25"/>
      <c r="I132" s="25"/>
      <c r="J132" s="25"/>
      <c r="K132" s="25"/>
      <c r="L132" s="25"/>
      <c r="M132" s="25"/>
      <c r="N132" s="25"/>
      <c r="O132" s="25"/>
      <c r="P132" s="25"/>
      <c r="Q132" s="25"/>
    </row>
    <row r="133" spans="5:17" ht="18" customHeight="1" x14ac:dyDescent="0.3">
      <c r="E133" s="44" t="s">
        <v>6448</v>
      </c>
      <c r="F133" s="25"/>
      <c r="G133" s="25"/>
      <c r="H133" s="25"/>
      <c r="I133" s="25"/>
      <c r="J133" s="25"/>
      <c r="K133" s="25"/>
      <c r="L133" s="25"/>
      <c r="M133" s="25"/>
      <c r="N133" s="25"/>
      <c r="O133" s="25"/>
      <c r="P133" s="25"/>
      <c r="Q133" s="25"/>
    </row>
    <row r="134" spans="5:17" ht="18" customHeight="1" x14ac:dyDescent="0.3">
      <c r="E134" s="44" t="s">
        <v>6687</v>
      </c>
      <c r="F134" s="25"/>
      <c r="G134" s="25"/>
      <c r="H134" s="25"/>
      <c r="I134" s="25"/>
      <c r="J134" s="25"/>
      <c r="K134" s="25"/>
      <c r="L134" s="25"/>
      <c r="M134" s="25"/>
      <c r="N134" s="25"/>
      <c r="O134" s="25"/>
      <c r="P134" s="25"/>
      <c r="Q134" s="25"/>
    </row>
    <row r="135" spans="5:17" ht="18" customHeight="1" x14ac:dyDescent="0.3">
      <c r="E135" s="44" t="s">
        <v>6688</v>
      </c>
      <c r="F135" s="25"/>
      <c r="G135" s="25"/>
      <c r="H135" s="25"/>
      <c r="I135" s="25"/>
      <c r="J135" s="25"/>
      <c r="K135" s="25"/>
      <c r="L135" s="25"/>
      <c r="M135" s="25"/>
      <c r="N135" s="25"/>
      <c r="O135" s="25"/>
      <c r="P135" s="25"/>
      <c r="Q135" s="25"/>
    </row>
    <row r="136" spans="5:17" ht="18" customHeight="1" x14ac:dyDescent="0.3">
      <c r="E136" s="44" t="s">
        <v>6689</v>
      </c>
      <c r="F136" s="25"/>
      <c r="G136" s="25"/>
      <c r="H136" s="25"/>
      <c r="I136" s="25"/>
      <c r="J136" s="25"/>
      <c r="K136" s="25"/>
      <c r="L136" s="25"/>
      <c r="M136" s="25"/>
      <c r="N136" s="25"/>
      <c r="O136" s="25"/>
      <c r="P136" s="25"/>
      <c r="Q136" s="25"/>
    </row>
    <row r="137" spans="5:17" ht="18" customHeight="1" x14ac:dyDescent="0.3">
      <c r="E137" s="44" t="s">
        <v>6690</v>
      </c>
      <c r="F137" s="25"/>
      <c r="G137" s="25"/>
      <c r="H137" s="25"/>
      <c r="I137" s="25"/>
      <c r="J137" s="25"/>
      <c r="K137" s="25"/>
      <c r="L137" s="25"/>
      <c r="M137" s="25"/>
      <c r="N137" s="25"/>
      <c r="O137" s="25"/>
      <c r="P137" s="25"/>
      <c r="Q137" s="25"/>
    </row>
    <row r="138" spans="5:17" ht="18" customHeight="1" x14ac:dyDescent="0.3">
      <c r="E138" s="44" t="s">
        <v>6691</v>
      </c>
      <c r="F138" s="25"/>
      <c r="G138" s="25"/>
      <c r="H138" s="25"/>
      <c r="I138" s="25"/>
      <c r="J138" s="25"/>
      <c r="K138" s="25"/>
      <c r="L138" s="25"/>
      <c r="M138" s="25"/>
      <c r="N138" s="25"/>
      <c r="O138" s="25"/>
      <c r="P138" s="25"/>
      <c r="Q138" s="25"/>
    </row>
    <row r="139" spans="5:17" ht="18" customHeight="1" x14ac:dyDescent="0.3">
      <c r="E139" s="44" t="s">
        <v>6692</v>
      </c>
      <c r="F139" s="25"/>
      <c r="G139" s="25"/>
      <c r="H139" s="25"/>
      <c r="I139" s="25"/>
      <c r="J139" s="25"/>
      <c r="K139" s="25"/>
      <c r="L139" s="25"/>
      <c r="M139" s="25"/>
      <c r="N139" s="25"/>
      <c r="O139" s="25"/>
      <c r="P139" s="25"/>
      <c r="Q139" s="25"/>
    </row>
    <row r="140" spans="5:17" ht="18" customHeight="1" x14ac:dyDescent="0.3">
      <c r="E140" s="44" t="s">
        <v>6693</v>
      </c>
      <c r="F140" s="25"/>
      <c r="G140" s="25"/>
      <c r="H140" s="25"/>
      <c r="I140" s="25"/>
      <c r="J140" s="25"/>
      <c r="K140" s="25"/>
      <c r="L140" s="25"/>
      <c r="M140" s="25"/>
      <c r="N140" s="25"/>
      <c r="O140" s="25"/>
      <c r="P140" s="25"/>
      <c r="Q140" s="25"/>
    </row>
    <row r="141" spans="5:17" ht="18" customHeight="1" x14ac:dyDescent="0.3">
      <c r="E141" s="44" t="s">
        <v>6694</v>
      </c>
      <c r="F141" s="25"/>
      <c r="G141" s="25"/>
      <c r="H141" s="25"/>
      <c r="I141" s="25"/>
      <c r="J141" s="25"/>
      <c r="K141" s="25"/>
      <c r="L141" s="25"/>
      <c r="M141" s="25"/>
      <c r="N141" s="25"/>
      <c r="O141" s="25"/>
      <c r="P141" s="25"/>
      <c r="Q141" s="25"/>
    </row>
    <row r="142" spans="5:17" ht="18" customHeight="1" x14ac:dyDescent="0.3">
      <c r="E142" s="44" t="s">
        <v>6695</v>
      </c>
      <c r="F142" s="25"/>
      <c r="G142" s="25"/>
      <c r="H142" s="25"/>
      <c r="I142" s="25"/>
      <c r="J142" s="25"/>
      <c r="K142" s="25"/>
      <c r="L142" s="25"/>
      <c r="M142" s="25"/>
      <c r="N142" s="25"/>
      <c r="O142" s="25"/>
      <c r="P142" s="25"/>
      <c r="Q142" s="25"/>
    </row>
    <row r="143" spans="5:17" ht="18" customHeight="1" x14ac:dyDescent="0.3">
      <c r="E143" s="44" t="s">
        <v>6696</v>
      </c>
      <c r="F143" s="25"/>
      <c r="G143" s="25"/>
      <c r="H143" s="25"/>
      <c r="I143" s="25"/>
      <c r="J143" s="25"/>
      <c r="K143" s="25"/>
      <c r="L143" s="25"/>
      <c r="M143" s="25"/>
      <c r="N143" s="25"/>
      <c r="O143" s="25"/>
      <c r="P143" s="25"/>
      <c r="Q143" s="25"/>
    </row>
    <row r="144" spans="5:17" ht="18" customHeight="1" x14ac:dyDescent="0.3">
      <c r="E144" s="44" t="s">
        <v>6697</v>
      </c>
      <c r="F144" s="25"/>
      <c r="G144" s="25"/>
      <c r="H144" s="25"/>
      <c r="I144" s="25"/>
      <c r="J144" s="25"/>
      <c r="K144" s="25"/>
      <c r="L144" s="25"/>
      <c r="M144" s="25"/>
      <c r="N144" s="25"/>
      <c r="O144" s="25"/>
      <c r="P144" s="25"/>
      <c r="Q144" s="25"/>
    </row>
    <row r="145" spans="4:17" ht="18" customHeight="1" x14ac:dyDescent="0.3">
      <c r="E145" s="44" t="s">
        <v>6698</v>
      </c>
      <c r="F145" s="25"/>
      <c r="G145" s="25"/>
      <c r="H145" s="25"/>
      <c r="I145" s="25"/>
      <c r="J145" s="25"/>
      <c r="K145" s="25"/>
      <c r="L145" s="25"/>
      <c r="M145" s="25"/>
      <c r="N145" s="25"/>
      <c r="O145" s="25"/>
      <c r="P145" s="25"/>
      <c r="Q145" s="25"/>
    </row>
    <row r="146" spans="4:17" ht="18" customHeight="1" x14ac:dyDescent="0.3">
      <c r="E146" s="44" t="s">
        <v>6688</v>
      </c>
      <c r="F146" s="25"/>
      <c r="G146" s="25"/>
      <c r="H146" s="25"/>
      <c r="I146" s="25"/>
      <c r="J146" s="25"/>
      <c r="K146" s="25"/>
      <c r="L146" s="25"/>
      <c r="M146" s="25"/>
      <c r="N146" s="25"/>
      <c r="O146" s="25"/>
      <c r="P146" s="25"/>
      <c r="Q146" s="25"/>
    </row>
    <row r="147" spans="4:17" ht="18" customHeight="1" x14ac:dyDescent="0.3">
      <c r="E147" s="44" t="s">
        <v>6689</v>
      </c>
      <c r="F147" s="25"/>
      <c r="G147" s="25"/>
      <c r="H147" s="25"/>
      <c r="I147" s="25"/>
      <c r="J147" s="25"/>
      <c r="K147" s="25"/>
      <c r="L147" s="25"/>
      <c r="M147" s="25"/>
      <c r="N147" s="25"/>
      <c r="O147" s="25"/>
      <c r="P147" s="25"/>
      <c r="Q147" s="25"/>
    </row>
    <row r="148" spans="4:17" ht="18" customHeight="1" x14ac:dyDescent="0.3">
      <c r="E148" s="44" t="s">
        <v>6699</v>
      </c>
      <c r="F148" s="25"/>
      <c r="G148" s="25"/>
      <c r="H148" s="25"/>
      <c r="I148" s="25"/>
      <c r="J148" s="25"/>
      <c r="K148" s="25"/>
      <c r="L148" s="25"/>
      <c r="M148" s="25"/>
      <c r="N148" s="25"/>
      <c r="O148" s="25"/>
      <c r="P148" s="25"/>
      <c r="Q148" s="25"/>
    </row>
    <row r="149" spans="4:17" ht="18" customHeight="1" x14ac:dyDescent="0.3">
      <c r="E149" s="44" t="s">
        <v>6691</v>
      </c>
      <c r="F149" s="25"/>
      <c r="G149" s="25"/>
      <c r="H149" s="25"/>
      <c r="I149" s="25"/>
      <c r="J149" s="25"/>
      <c r="K149" s="25"/>
      <c r="L149" s="25"/>
      <c r="M149" s="25"/>
      <c r="N149" s="25"/>
      <c r="O149" s="25"/>
      <c r="P149" s="25"/>
      <c r="Q149" s="25"/>
    </row>
    <row r="150" spans="4:17" ht="18" customHeight="1" x14ac:dyDescent="0.3">
      <c r="E150" s="44" t="s">
        <v>6700</v>
      </c>
      <c r="F150" s="25"/>
      <c r="G150" s="25"/>
      <c r="H150" s="25"/>
      <c r="I150" s="25"/>
      <c r="J150" s="25"/>
      <c r="K150" s="25"/>
      <c r="L150" s="25"/>
      <c r="M150" s="25"/>
      <c r="N150" s="25"/>
      <c r="O150" s="25"/>
      <c r="P150" s="25"/>
      <c r="Q150" s="25"/>
    </row>
    <row r="151" spans="4:17" ht="18" customHeight="1" x14ac:dyDescent="0.3">
      <c r="E151" s="44" t="s">
        <v>5701</v>
      </c>
      <c r="F151" s="25"/>
      <c r="G151" s="25"/>
      <c r="H151" s="25"/>
      <c r="I151" s="25"/>
      <c r="J151" s="25"/>
      <c r="K151" s="25"/>
      <c r="L151" s="25"/>
      <c r="M151" s="25"/>
      <c r="N151" s="25"/>
      <c r="O151" s="25"/>
      <c r="P151" s="25"/>
      <c r="Q151" s="25"/>
    </row>
    <row r="152" spans="4:17" ht="18" customHeight="1" x14ac:dyDescent="0.3">
      <c r="E152" s="44" t="s">
        <v>6701</v>
      </c>
      <c r="F152" s="25"/>
      <c r="G152" s="25"/>
      <c r="H152" s="25"/>
      <c r="I152" s="25"/>
      <c r="J152" s="25"/>
      <c r="K152" s="25"/>
      <c r="L152" s="25"/>
      <c r="M152" s="25"/>
      <c r="N152" s="25"/>
      <c r="O152" s="25"/>
      <c r="P152" s="25"/>
      <c r="Q152" s="25"/>
    </row>
    <row r="153" spans="4:17" ht="18" customHeight="1" x14ac:dyDescent="0.3">
      <c r="E153" s="44" t="s">
        <v>4347</v>
      </c>
      <c r="F153" s="25"/>
      <c r="G153" s="25"/>
      <c r="H153" s="25"/>
      <c r="I153" s="25"/>
      <c r="J153" s="25"/>
      <c r="K153" s="25"/>
      <c r="L153" s="25"/>
      <c r="M153" s="25"/>
      <c r="N153" s="25"/>
      <c r="O153" s="25"/>
      <c r="P153" s="25"/>
      <c r="Q153" s="25"/>
    </row>
    <row r="154" spans="4:17" ht="18" customHeight="1" x14ac:dyDescent="0.3">
      <c r="E154" s="44" t="s">
        <v>6702</v>
      </c>
      <c r="F154" s="25"/>
      <c r="G154" s="25"/>
      <c r="H154" s="25"/>
      <c r="I154" s="25"/>
      <c r="J154" s="25"/>
      <c r="K154" s="25"/>
      <c r="L154" s="25"/>
      <c r="M154" s="25"/>
      <c r="N154" s="25"/>
      <c r="O154" s="25"/>
      <c r="P154" s="25"/>
      <c r="Q154" s="25"/>
    </row>
    <row r="155" spans="4:17" ht="18" customHeight="1" x14ac:dyDescent="0.3">
      <c r="E155" s="44" t="s">
        <v>6703</v>
      </c>
      <c r="F155" s="25"/>
      <c r="G155" s="25"/>
      <c r="H155" s="25"/>
      <c r="I155" s="25"/>
      <c r="J155" s="25"/>
      <c r="K155" s="25"/>
      <c r="L155" s="25"/>
      <c r="M155" s="25"/>
      <c r="N155" s="25"/>
      <c r="O155" s="25"/>
      <c r="P155" s="25"/>
      <c r="Q155" s="25"/>
    </row>
    <row r="156" spans="4:17" ht="18" customHeight="1" x14ac:dyDescent="0.3">
      <c r="E156" s="44" t="s">
        <v>6704</v>
      </c>
      <c r="F156" s="25"/>
      <c r="G156" s="25"/>
      <c r="H156" s="25"/>
      <c r="I156" s="25"/>
      <c r="J156" s="25"/>
      <c r="K156" s="25"/>
      <c r="L156" s="25"/>
      <c r="M156" s="25"/>
      <c r="N156" s="25"/>
      <c r="O156" s="25"/>
      <c r="P156" s="25"/>
      <c r="Q156" s="25"/>
    </row>
    <row r="157" spans="4:17" ht="18" customHeight="1" x14ac:dyDescent="0.3">
      <c r="E157" s="44" t="s">
        <v>5189</v>
      </c>
      <c r="F157" s="25"/>
      <c r="G157" s="25"/>
      <c r="H157" s="25"/>
      <c r="I157" s="25"/>
      <c r="J157" s="25"/>
      <c r="K157" s="25"/>
      <c r="L157" s="25"/>
      <c r="M157" s="25"/>
      <c r="N157" s="25"/>
      <c r="O157" s="25"/>
      <c r="P157" s="25"/>
      <c r="Q157" s="25"/>
    </row>
    <row r="158" spans="4:17" ht="18" customHeight="1" x14ac:dyDescent="0.3">
      <c r="E158" s="121" t="s">
        <v>5178</v>
      </c>
      <c r="F158" s="25"/>
      <c r="G158" s="25"/>
      <c r="H158" s="25"/>
      <c r="I158" s="25"/>
      <c r="J158" s="25"/>
      <c r="K158" s="25"/>
      <c r="L158" s="25"/>
      <c r="M158" s="25"/>
      <c r="N158" s="25"/>
      <c r="O158" s="25"/>
      <c r="P158" s="25"/>
      <c r="Q158" s="25"/>
    </row>
    <row r="160" spans="4:17" ht="18" customHeight="1" x14ac:dyDescent="0.3">
      <c r="D160" s="10" t="s">
        <v>6710</v>
      </c>
      <c r="E160" s="10"/>
      <c r="F160" s="10"/>
    </row>
    <row r="161" spans="5:15" ht="18" customHeight="1" x14ac:dyDescent="0.3">
      <c r="E161" t="s">
        <v>6711</v>
      </c>
    </row>
    <row r="163" spans="5:15" ht="18" customHeight="1" x14ac:dyDescent="0.3">
      <c r="E163" s="10" t="s">
        <v>6713</v>
      </c>
      <c r="F163" s="10"/>
      <c r="G163" s="10"/>
      <c r="H163" s="10"/>
      <c r="I163" s="10"/>
      <c r="J163" s="10"/>
    </row>
    <row r="164" spans="5:15" ht="18" customHeight="1" x14ac:dyDescent="0.3">
      <c r="F164" t="s">
        <v>6712</v>
      </c>
    </row>
    <row r="166" spans="5:15" ht="18" customHeight="1" x14ac:dyDescent="0.3">
      <c r="F166" t="s">
        <v>6714</v>
      </c>
    </row>
    <row r="167" spans="5:15" ht="18" customHeight="1" x14ac:dyDescent="0.3">
      <c r="G167" t="s">
        <v>6715</v>
      </c>
    </row>
    <row r="168" spans="5:15" ht="18" customHeight="1" x14ac:dyDescent="0.3">
      <c r="G168" t="s">
        <v>6716</v>
      </c>
      <c r="O168" t="s">
        <v>6717</v>
      </c>
    </row>
    <row r="169" spans="5:15" ht="18" customHeight="1" x14ac:dyDescent="0.3">
      <c r="G169" t="s">
        <v>6718</v>
      </c>
    </row>
    <row r="170" spans="5:15" ht="18" customHeight="1" x14ac:dyDescent="0.3">
      <c r="G170" t="s">
        <v>6719</v>
      </c>
      <c r="O170" t="s">
        <v>6720</v>
      </c>
    </row>
    <row r="171" spans="5:15" ht="18" customHeight="1" x14ac:dyDescent="0.3">
      <c r="G171" t="s">
        <v>6721</v>
      </c>
      <c r="O171" t="s">
        <v>6722</v>
      </c>
    </row>
    <row r="172" spans="5:15" ht="18" customHeight="1" x14ac:dyDescent="0.3">
      <c r="O172" t="s">
        <v>6723</v>
      </c>
    </row>
    <row r="174" spans="5:15" ht="18" customHeight="1" x14ac:dyDescent="0.3">
      <c r="G174" t="s">
        <v>6724</v>
      </c>
      <c r="O174" t="s">
        <v>6725</v>
      </c>
    </row>
    <row r="176" spans="5:15" ht="18" customHeight="1" x14ac:dyDescent="0.3">
      <c r="G176" t="s">
        <v>6726</v>
      </c>
      <c r="O176" t="s">
        <v>6727</v>
      </c>
    </row>
    <row r="178" spans="7:8" ht="18" customHeight="1" x14ac:dyDescent="0.3">
      <c r="G178" t="s">
        <v>6728</v>
      </c>
    </row>
    <row r="179" spans="7:8" ht="18" customHeight="1" x14ac:dyDescent="0.3">
      <c r="H179" t="s">
        <v>6730</v>
      </c>
    </row>
    <row r="180" spans="7:8" ht="18" customHeight="1" x14ac:dyDescent="0.3">
      <c r="G180" t="s">
        <v>5176</v>
      </c>
    </row>
    <row r="181" spans="7:8" ht="18" customHeight="1" x14ac:dyDescent="0.3">
      <c r="H181" t="s">
        <v>5181</v>
      </c>
    </row>
    <row r="183" spans="7:8" ht="18" customHeight="1" x14ac:dyDescent="0.3">
      <c r="G183" t="s">
        <v>6729</v>
      </c>
    </row>
    <row r="184" spans="7:8" ht="18" customHeight="1" x14ac:dyDescent="0.3">
      <c r="H184" t="s">
        <v>6438</v>
      </c>
    </row>
    <row r="185" spans="7:8" ht="18" customHeight="1" x14ac:dyDescent="0.3">
      <c r="G185" t="s">
        <v>5708</v>
      </c>
    </row>
    <row r="188" spans="7:8" ht="18" customHeight="1" x14ac:dyDescent="0.3">
      <c r="G188" s="11" t="s">
        <v>6731</v>
      </c>
    </row>
    <row r="189" spans="7:8" ht="18" customHeight="1" x14ac:dyDescent="0.3">
      <c r="G189" s="13" t="s">
        <v>6732</v>
      </c>
    </row>
    <row r="190" spans="7:8" ht="18" customHeight="1" x14ac:dyDescent="0.3">
      <c r="G190" s="11" t="s">
        <v>6733</v>
      </c>
    </row>
    <row r="191" spans="7:8" ht="18" customHeight="1" x14ac:dyDescent="0.3">
      <c r="G191" s="13" t="s">
        <v>5175</v>
      </c>
    </row>
    <row r="192" spans="7:8" ht="18" customHeight="1" x14ac:dyDescent="0.3">
      <c r="G192" s="13" t="s">
        <v>6734</v>
      </c>
    </row>
    <row r="193" spans="5:7" ht="18" customHeight="1" x14ac:dyDescent="0.3">
      <c r="G193" s="13" t="s">
        <v>912</v>
      </c>
    </row>
    <row r="194" spans="5:7" ht="18" customHeight="1" x14ac:dyDescent="0.3">
      <c r="G194" s="13" t="s">
        <v>6735</v>
      </c>
    </row>
    <row r="195" spans="5:7" ht="18" customHeight="1" x14ac:dyDescent="0.3">
      <c r="G195" s="13" t="s">
        <v>6736</v>
      </c>
    </row>
    <row r="196" spans="5:7" ht="18" customHeight="1" x14ac:dyDescent="0.3">
      <c r="G196" s="13" t="s">
        <v>6737</v>
      </c>
    </row>
    <row r="197" spans="5:7" ht="18" customHeight="1" x14ac:dyDescent="0.3">
      <c r="G197" s="13" t="s">
        <v>6738</v>
      </c>
    </row>
    <row r="198" spans="5:7" ht="18" customHeight="1" x14ac:dyDescent="0.3">
      <c r="G198" s="13" t="s">
        <v>6739</v>
      </c>
    </row>
    <row r="199" spans="5:7" ht="18" customHeight="1" x14ac:dyDescent="0.3">
      <c r="E199" t="s">
        <v>6757</v>
      </c>
      <c r="G199" s="13" t="s">
        <v>6740</v>
      </c>
    </row>
    <row r="200" spans="5:7" ht="18" customHeight="1" x14ac:dyDescent="0.3">
      <c r="G200" s="13" t="s">
        <v>6741</v>
      </c>
    </row>
    <row r="201" spans="5:7" ht="18" customHeight="1" x14ac:dyDescent="0.3">
      <c r="G201" s="13" t="s">
        <v>6742</v>
      </c>
    </row>
    <row r="202" spans="5:7" ht="18" customHeight="1" x14ac:dyDescent="0.3">
      <c r="G202" s="13" t="s">
        <v>6743</v>
      </c>
    </row>
    <row r="203" spans="5:7" ht="18" customHeight="1" x14ac:dyDescent="0.3">
      <c r="G203" s="13" t="s">
        <v>3127</v>
      </c>
    </row>
    <row r="204" spans="5:7" ht="18" customHeight="1" x14ac:dyDescent="0.3">
      <c r="G204" s="13" t="s">
        <v>5767</v>
      </c>
    </row>
    <row r="205" spans="5:7" ht="18" customHeight="1" x14ac:dyDescent="0.3">
      <c r="G205" s="13" t="s">
        <v>5189</v>
      </c>
    </row>
    <row r="206" spans="5:7" ht="18" customHeight="1" x14ac:dyDescent="0.3">
      <c r="G206" s="63" t="s">
        <v>5178</v>
      </c>
    </row>
    <row r="207" spans="5:7" ht="18" customHeight="1" x14ac:dyDescent="0.3">
      <c r="G207" s="12" t="s">
        <v>6744</v>
      </c>
    </row>
    <row r="208" spans="5:7" ht="18" customHeight="1" x14ac:dyDescent="0.3">
      <c r="G208" s="12" t="s">
        <v>6745</v>
      </c>
    </row>
    <row r="209" spans="7:7" ht="18" customHeight="1" x14ac:dyDescent="0.3">
      <c r="G209" s="12" t="s">
        <v>6746</v>
      </c>
    </row>
    <row r="210" spans="7:7" ht="18" customHeight="1" x14ac:dyDescent="0.3">
      <c r="G210" s="13" t="s">
        <v>6747</v>
      </c>
    </row>
    <row r="211" spans="7:7" ht="18" customHeight="1" x14ac:dyDescent="0.3">
      <c r="G211" s="12" t="s">
        <v>6748</v>
      </c>
    </row>
    <row r="212" spans="7:7" ht="18" customHeight="1" x14ac:dyDescent="0.3">
      <c r="G212" s="12" t="s">
        <v>6749</v>
      </c>
    </row>
    <row r="213" spans="7:7" ht="18" customHeight="1" x14ac:dyDescent="0.3">
      <c r="G213" s="12" t="s">
        <v>6750</v>
      </c>
    </row>
    <row r="214" spans="7:7" ht="18" customHeight="1" x14ac:dyDescent="0.3">
      <c r="G214" s="12" t="s">
        <v>646</v>
      </c>
    </row>
    <row r="215" spans="7:7" ht="18" customHeight="1" x14ac:dyDescent="0.3">
      <c r="G215" s="12" t="s">
        <v>6751</v>
      </c>
    </row>
    <row r="216" spans="7:7" ht="18" customHeight="1" x14ac:dyDescent="0.3">
      <c r="G216" s="12" t="s">
        <v>6752</v>
      </c>
    </row>
    <row r="217" spans="7:7" ht="18" customHeight="1" x14ac:dyDescent="0.3">
      <c r="G217" s="12" t="s">
        <v>6753</v>
      </c>
    </row>
    <row r="218" spans="7:7" ht="18" customHeight="1" x14ac:dyDescent="0.3">
      <c r="G218" s="12" t="s">
        <v>6754</v>
      </c>
    </row>
    <row r="219" spans="7:7" ht="18" customHeight="1" x14ac:dyDescent="0.3">
      <c r="G219" s="11" t="s">
        <v>140</v>
      </c>
    </row>
    <row r="220" spans="7:7" ht="18" customHeight="1" x14ac:dyDescent="0.3">
      <c r="G220" s="11" t="s">
        <v>6755</v>
      </c>
    </row>
    <row r="221" spans="7:7" ht="18" customHeight="1" x14ac:dyDescent="0.3">
      <c r="G221" s="11" t="s">
        <v>6756</v>
      </c>
    </row>
  </sheetData>
  <mergeCells count="6">
    <mergeCell ref="A1:A8"/>
    <mergeCell ref="B2:F2"/>
    <mergeCell ref="B3:F3"/>
    <mergeCell ref="B4:F4"/>
    <mergeCell ref="B5:F5"/>
    <mergeCell ref="B8:F8"/>
  </mergeCells>
  <phoneticPr fontId="2" type="noConversion"/>
  <hyperlinks>
    <hyperlink ref="A1:A8" location="목차!A1" display="목차!A1" xr:uid="{00000000-0004-0000-0700-000000000000}"/>
    <hyperlink ref="A8" location="목차!A1" display="목차!A1" xr:uid="{00000000-0004-0000-0700-000001000000}"/>
    <hyperlink ref="G8" r:id="rId1" xr:uid="{00000000-0004-0000-0700-000002000000}"/>
    <hyperlink ref="A36" location="temp!A1" display="^" xr:uid="{00000000-0004-0000-0700-000003000000}"/>
    <hyperlink ref="G5" r:id="rId2" xr:uid="{00000000-0004-0000-0700-000004000000}"/>
    <hyperlink ref="G2" r:id="rId3" xr:uid="{00000000-0004-0000-0700-000005000000}"/>
    <hyperlink ref="G3" r:id="rId4" xr:uid="{00000000-0004-0000-0700-000006000000}"/>
    <hyperlink ref="G4" r:id="rId5" xr:uid="{00000000-0004-0000-0700-000007000000}"/>
    <hyperlink ref="G6" r:id="rId6" xr:uid="{00000000-0004-0000-0700-000008000000}"/>
    <hyperlink ref="G7" r:id="rId7" xr:uid="{00000000-0004-0000-0700-000009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G359"/>
  <sheetViews>
    <sheetView showGridLines="0" topLeftCell="C340" zoomScale="130" zoomScaleNormal="130" workbookViewId="0">
      <selection activeCell="F323" sqref="F323"/>
    </sheetView>
  </sheetViews>
  <sheetFormatPr defaultColWidth="5.625" defaultRowHeight="18" customHeight="1" x14ac:dyDescent="0.3"/>
  <cols>
    <col min="1" max="1" width="4.625" customWidth="1"/>
  </cols>
  <sheetData>
    <row r="1" spans="1:22" ht="18" customHeight="1" x14ac:dyDescent="0.3">
      <c r="A1" s="145" t="s">
        <v>2</v>
      </c>
    </row>
    <row r="2" spans="1:22" ht="18" customHeight="1" x14ac:dyDescent="0.3">
      <c r="A2" s="146"/>
      <c r="B2" s="147" t="s">
        <v>9</v>
      </c>
      <c r="C2" s="147"/>
      <c r="D2" s="147"/>
      <c r="E2" s="147"/>
      <c r="F2" s="147"/>
      <c r="G2" s="5" t="s">
        <v>10</v>
      </c>
    </row>
    <row r="3" spans="1:22" ht="18" customHeight="1" x14ac:dyDescent="0.3">
      <c r="A3" s="146"/>
      <c r="B3" s="147" t="s">
        <v>16</v>
      </c>
      <c r="C3" s="147"/>
      <c r="D3" s="147"/>
      <c r="E3" s="147"/>
      <c r="F3" s="147"/>
      <c r="G3" s="5" t="s">
        <v>15</v>
      </c>
    </row>
    <row r="4" spans="1:22" ht="18" customHeight="1" x14ac:dyDescent="0.3">
      <c r="A4" s="146"/>
      <c r="B4" s="147" t="s">
        <v>2035</v>
      </c>
      <c r="C4" s="147"/>
      <c r="D4" s="147"/>
      <c r="E4" s="147"/>
      <c r="F4" s="147"/>
      <c r="G4" s="5" t="s">
        <v>2034</v>
      </c>
    </row>
    <row r="5" spans="1:22" ht="18" customHeight="1" x14ac:dyDescent="0.3">
      <c r="A5" s="146"/>
      <c r="B5" s="147" t="s">
        <v>8</v>
      </c>
      <c r="C5" s="147"/>
      <c r="D5" s="147"/>
      <c r="E5" s="147"/>
      <c r="F5" s="147"/>
      <c r="G5" s="5" t="s">
        <v>7</v>
      </c>
    </row>
    <row r="6" spans="1:22" ht="18" customHeight="1" x14ac:dyDescent="0.3">
      <c r="A6" s="146"/>
      <c r="B6" s="113" t="s">
        <v>3995</v>
      </c>
      <c r="C6" s="113"/>
      <c r="D6" s="113"/>
      <c r="E6" s="113"/>
      <c r="F6" s="113"/>
      <c r="G6" s="5" t="s">
        <v>3996</v>
      </c>
    </row>
    <row r="7" spans="1:22" ht="18" customHeight="1" x14ac:dyDescent="0.3">
      <c r="A7" s="146"/>
      <c r="B7" s="113" t="s">
        <v>4316</v>
      </c>
      <c r="C7" s="113"/>
      <c r="D7" s="113"/>
      <c r="E7" s="113"/>
      <c r="F7" s="113"/>
      <c r="G7" s="5" t="s">
        <v>4315</v>
      </c>
    </row>
    <row r="8" spans="1:22" ht="18" customHeight="1" x14ac:dyDescent="0.3">
      <c r="A8" s="146"/>
      <c r="B8" s="147" t="s">
        <v>5</v>
      </c>
      <c r="C8" s="147"/>
      <c r="D8" s="147"/>
      <c r="E8" s="147"/>
      <c r="F8" s="147"/>
      <c r="G8" s="5" t="s">
        <v>4</v>
      </c>
    </row>
    <row r="9" spans="1:22" ht="18" customHeight="1" x14ac:dyDescent="0.3">
      <c r="B9" s="9" t="s">
        <v>6419</v>
      </c>
      <c r="C9" s="9"/>
      <c r="D9" s="9"/>
      <c r="E9" s="9"/>
      <c r="F9" s="9"/>
      <c r="G9" s="9"/>
    </row>
    <row r="10" spans="1:22" ht="18" customHeight="1" x14ac:dyDescent="0.3">
      <c r="C10" t="s">
        <v>6400</v>
      </c>
    </row>
    <row r="12" spans="1:22" ht="18" customHeight="1" x14ac:dyDescent="0.3">
      <c r="C12" s="155"/>
      <c r="D12" s="155"/>
      <c r="E12" s="155"/>
      <c r="F12" s="155"/>
      <c r="G12" s="155"/>
      <c r="H12" s="155" t="s">
        <v>6401</v>
      </c>
      <c r="I12" s="155"/>
      <c r="J12" s="155"/>
      <c r="K12" s="155"/>
      <c r="L12" s="155"/>
      <c r="M12" s="155"/>
      <c r="N12" s="155"/>
      <c r="O12" s="155" t="s">
        <v>6403</v>
      </c>
      <c r="P12" s="155"/>
      <c r="Q12" s="155"/>
      <c r="R12" s="155"/>
      <c r="S12" s="155"/>
      <c r="T12" s="155"/>
      <c r="U12" s="155"/>
      <c r="V12" s="155"/>
    </row>
    <row r="13" spans="1:22" ht="18" customHeight="1" x14ac:dyDescent="0.3">
      <c r="C13" s="148" t="s">
        <v>6404</v>
      </c>
      <c r="D13" s="148"/>
      <c r="E13" s="148"/>
      <c r="F13" s="148"/>
      <c r="G13" s="148"/>
      <c r="H13" s="150" t="s">
        <v>6405</v>
      </c>
      <c r="I13" s="150"/>
      <c r="J13" s="150"/>
      <c r="K13" s="150"/>
      <c r="L13" s="150"/>
      <c r="M13" s="150"/>
      <c r="N13" s="150"/>
      <c r="O13" s="156" t="s">
        <v>6406</v>
      </c>
      <c r="P13" s="156"/>
      <c r="Q13" s="156"/>
      <c r="R13" s="156"/>
      <c r="S13" s="156"/>
      <c r="T13" s="156"/>
      <c r="U13" s="156"/>
      <c r="V13" s="156"/>
    </row>
    <row r="14" spans="1:22" ht="18" customHeight="1" x14ac:dyDescent="0.3">
      <c r="C14" s="148" t="s">
        <v>6407</v>
      </c>
      <c r="D14" s="148"/>
      <c r="E14" s="148"/>
      <c r="F14" s="148"/>
      <c r="G14" s="148"/>
      <c r="H14" s="150" t="s">
        <v>6408</v>
      </c>
      <c r="I14" s="150"/>
      <c r="J14" s="150"/>
      <c r="K14" s="150"/>
      <c r="L14" s="150"/>
      <c r="M14" s="150"/>
      <c r="N14" s="150"/>
      <c r="O14" s="156" t="s">
        <v>6409</v>
      </c>
      <c r="P14" s="156"/>
      <c r="Q14" s="156"/>
      <c r="R14" s="156"/>
      <c r="S14" s="156"/>
      <c r="T14" s="156"/>
      <c r="U14" s="156"/>
      <c r="V14" s="156"/>
    </row>
    <row r="15" spans="1:22" ht="18" customHeight="1" x14ac:dyDescent="0.3">
      <c r="C15" s="148" t="s">
        <v>6410</v>
      </c>
      <c r="D15" s="148"/>
      <c r="E15" s="148"/>
      <c r="F15" s="148"/>
      <c r="G15" s="148"/>
      <c r="H15" s="150" t="s">
        <v>6411</v>
      </c>
      <c r="I15" s="150"/>
      <c r="J15" s="150"/>
      <c r="K15" s="150"/>
      <c r="L15" s="150"/>
      <c r="M15" s="150"/>
      <c r="N15" s="150"/>
      <c r="O15" s="156" t="s">
        <v>6412</v>
      </c>
      <c r="P15" s="156"/>
      <c r="Q15" s="156"/>
      <c r="R15" s="156"/>
      <c r="S15" s="156"/>
      <c r="T15" s="156"/>
      <c r="U15" s="156"/>
      <c r="V15" s="156"/>
    </row>
    <row r="16" spans="1:22" ht="18" customHeight="1" x14ac:dyDescent="0.3">
      <c r="C16" s="148" t="s">
        <v>6413</v>
      </c>
      <c r="D16" s="148"/>
      <c r="E16" s="148"/>
      <c r="F16" s="148"/>
      <c r="G16" s="148"/>
      <c r="H16" s="150" t="s">
        <v>6414</v>
      </c>
      <c r="I16" s="150"/>
      <c r="J16" s="150"/>
      <c r="K16" s="150"/>
      <c r="L16" s="150"/>
      <c r="M16" s="150"/>
      <c r="N16" s="150"/>
      <c r="O16" s="156" t="s">
        <v>6415</v>
      </c>
      <c r="P16" s="156"/>
      <c r="Q16" s="156"/>
      <c r="R16" s="156"/>
      <c r="S16" s="156"/>
      <c r="T16" s="156"/>
      <c r="U16" s="156"/>
      <c r="V16" s="156"/>
    </row>
    <row r="17" spans="3:22" ht="18" customHeight="1" x14ac:dyDescent="0.3">
      <c r="C17" s="165" t="s">
        <v>6416</v>
      </c>
      <c r="D17" s="166"/>
      <c r="E17" s="166"/>
      <c r="F17" s="166"/>
      <c r="G17" s="166"/>
      <c r="H17" s="150" t="s">
        <v>6417</v>
      </c>
      <c r="I17" s="150"/>
      <c r="J17" s="150"/>
      <c r="K17" s="150"/>
      <c r="L17" s="150"/>
      <c r="M17" s="150"/>
      <c r="N17" s="150"/>
      <c r="O17" s="156" t="s">
        <v>6418</v>
      </c>
      <c r="P17" s="156"/>
      <c r="Q17" s="156"/>
      <c r="R17" s="156"/>
      <c r="S17" s="156"/>
      <c r="T17" s="156"/>
      <c r="U17" s="156"/>
      <c r="V17" s="156"/>
    </row>
    <row r="19" spans="3:22" ht="18" customHeight="1" x14ac:dyDescent="0.3">
      <c r="C19" t="s">
        <v>6402</v>
      </c>
    </row>
    <row r="20" spans="3:22" ht="18" customHeight="1" x14ac:dyDescent="0.3">
      <c r="C20" s="155" t="s">
        <v>6420</v>
      </c>
      <c r="D20" s="155"/>
      <c r="E20" s="155"/>
      <c r="F20" s="155"/>
      <c r="G20" s="155"/>
      <c r="H20" s="159" t="s">
        <v>6421</v>
      </c>
      <c r="I20" s="160"/>
      <c r="J20" s="160"/>
      <c r="K20" s="160"/>
      <c r="L20" s="160"/>
      <c r="M20" s="160"/>
      <c r="N20" s="160"/>
      <c r="O20" s="160"/>
      <c r="P20" s="160"/>
      <c r="Q20" s="160"/>
      <c r="R20" s="160"/>
      <c r="S20" s="160"/>
      <c r="T20" s="160"/>
      <c r="U20" s="160"/>
      <c r="V20" s="161"/>
    </row>
    <row r="21" spans="3:22" ht="18" customHeight="1" x14ac:dyDescent="0.3">
      <c r="C21" s="157" t="s">
        <v>6430</v>
      </c>
      <c r="D21" s="158"/>
      <c r="E21" s="158"/>
      <c r="F21" s="158"/>
      <c r="G21" s="158"/>
      <c r="H21" s="162" t="s">
        <v>6422</v>
      </c>
      <c r="I21" s="163"/>
      <c r="J21" s="163"/>
      <c r="K21" s="163"/>
      <c r="L21" s="163"/>
      <c r="M21" s="163"/>
      <c r="N21" s="163"/>
      <c r="O21" s="163"/>
      <c r="P21" s="163"/>
      <c r="Q21" s="163"/>
      <c r="R21" s="163"/>
      <c r="S21" s="163"/>
      <c r="T21" s="163"/>
      <c r="U21" s="163"/>
      <c r="V21" s="164"/>
    </row>
    <row r="22" spans="3:22" ht="18" customHeight="1" x14ac:dyDescent="0.3">
      <c r="C22" s="158" t="s">
        <v>6424</v>
      </c>
      <c r="D22" s="158"/>
      <c r="E22" s="158"/>
      <c r="F22" s="158"/>
      <c r="G22" s="158"/>
      <c r="H22" s="162" t="s">
        <v>6425</v>
      </c>
      <c r="I22" s="163"/>
      <c r="J22" s="163"/>
      <c r="K22" s="163"/>
      <c r="L22" s="163"/>
      <c r="M22" s="163"/>
      <c r="N22" s="163"/>
      <c r="O22" s="163"/>
      <c r="P22" s="163"/>
      <c r="Q22" s="163"/>
      <c r="R22" s="163"/>
      <c r="S22" s="163"/>
      <c r="T22" s="163"/>
      <c r="U22" s="163"/>
      <c r="V22" s="164"/>
    </row>
    <row r="23" spans="3:22" ht="18" customHeight="1" x14ac:dyDescent="0.3">
      <c r="C23" s="158" t="s">
        <v>6426</v>
      </c>
      <c r="D23" s="158"/>
      <c r="E23" s="158"/>
      <c r="F23" s="158"/>
      <c r="G23" s="158"/>
      <c r="H23" s="162" t="s">
        <v>6427</v>
      </c>
      <c r="I23" s="163"/>
      <c r="J23" s="163"/>
      <c r="K23" s="163"/>
      <c r="L23" s="163"/>
      <c r="M23" s="163"/>
      <c r="N23" s="163"/>
      <c r="O23" s="163"/>
      <c r="P23" s="163"/>
      <c r="Q23" s="163"/>
      <c r="R23" s="163"/>
      <c r="S23" s="163"/>
      <c r="T23" s="163"/>
      <c r="U23" s="163"/>
      <c r="V23" s="164"/>
    </row>
    <row r="24" spans="3:22" ht="18" customHeight="1" x14ac:dyDescent="0.3">
      <c r="C24" s="158" t="s">
        <v>6428</v>
      </c>
      <c r="D24" s="158"/>
      <c r="E24" s="158"/>
      <c r="F24" s="158"/>
      <c r="G24" s="158"/>
      <c r="H24" s="162" t="s">
        <v>6429</v>
      </c>
      <c r="I24" s="163"/>
      <c r="J24" s="163"/>
      <c r="K24" s="163"/>
      <c r="L24" s="163"/>
      <c r="M24" s="163"/>
      <c r="N24" s="163"/>
      <c r="O24" s="163"/>
      <c r="P24" s="163"/>
      <c r="Q24" s="163"/>
      <c r="R24" s="163"/>
      <c r="S24" s="163"/>
      <c r="T24" s="163"/>
      <c r="U24" s="163"/>
      <c r="V24" s="164"/>
    </row>
    <row r="27" spans="3:22" ht="18" customHeight="1" x14ac:dyDescent="0.3">
      <c r="C27" s="9" t="s">
        <v>6423</v>
      </c>
      <c r="D27" s="9"/>
      <c r="E27" s="9"/>
      <c r="F27" s="9"/>
      <c r="G27" s="9"/>
      <c r="H27" s="9"/>
    </row>
    <row r="28" spans="3:22" ht="18" customHeight="1" x14ac:dyDescent="0.3">
      <c r="D28" t="s">
        <v>6431</v>
      </c>
    </row>
    <row r="29" spans="3:22" ht="18" customHeight="1" x14ac:dyDescent="0.3">
      <c r="E29" t="s">
        <v>6432</v>
      </c>
    </row>
    <row r="30" spans="3:22" ht="18" customHeight="1" x14ac:dyDescent="0.3">
      <c r="F30" t="s">
        <v>6434</v>
      </c>
    </row>
    <row r="31" spans="3:22" ht="18" customHeight="1" x14ac:dyDescent="0.3">
      <c r="F31" t="s">
        <v>6435</v>
      </c>
    </row>
    <row r="32" spans="3:22" ht="18" customHeight="1" x14ac:dyDescent="0.3">
      <c r="E32" t="s">
        <v>6436</v>
      </c>
    </row>
    <row r="33" spans="1:22" ht="18" customHeight="1" x14ac:dyDescent="0.3">
      <c r="F33" t="s">
        <v>6437</v>
      </c>
    </row>
    <row r="35" spans="1:22" ht="18" customHeight="1" x14ac:dyDescent="0.3">
      <c r="E35" t="s">
        <v>5177</v>
      </c>
    </row>
    <row r="36" spans="1:22" ht="18" customHeight="1" x14ac:dyDescent="0.3">
      <c r="F36" t="s">
        <v>6438</v>
      </c>
    </row>
    <row r="37" spans="1:22" ht="18" customHeight="1" x14ac:dyDescent="0.3">
      <c r="A37" s="5" t="s">
        <v>6</v>
      </c>
      <c r="E37" t="s">
        <v>6433</v>
      </c>
    </row>
    <row r="38" spans="1:22" ht="18" customHeight="1" x14ac:dyDescent="0.3">
      <c r="C38" s="155" t="s">
        <v>6439</v>
      </c>
      <c r="D38" s="155"/>
      <c r="E38" s="155"/>
      <c r="F38" s="155"/>
      <c r="G38" s="155"/>
      <c r="H38" s="159" t="s">
        <v>111</v>
      </c>
      <c r="I38" s="160"/>
      <c r="J38" s="160"/>
      <c r="K38" s="160"/>
      <c r="L38" s="160"/>
      <c r="M38" s="160"/>
      <c r="N38" s="160"/>
      <c r="O38" s="160"/>
      <c r="P38" s="160"/>
      <c r="Q38" s="160"/>
      <c r="R38" s="160"/>
      <c r="S38" s="160"/>
      <c r="T38" s="160"/>
      <c r="U38" s="160"/>
      <c r="V38" s="161"/>
    </row>
    <row r="39" spans="1:22" ht="18" customHeight="1" x14ac:dyDescent="0.3">
      <c r="C39" s="157">
        <v>1</v>
      </c>
      <c r="D39" s="158"/>
      <c r="E39" s="158"/>
      <c r="F39" s="158"/>
      <c r="G39" s="158"/>
      <c r="H39" s="167" t="s">
        <v>6440</v>
      </c>
      <c r="I39" s="168"/>
      <c r="J39" s="168"/>
      <c r="K39" s="168"/>
      <c r="L39" s="168"/>
      <c r="M39" s="168"/>
      <c r="N39" s="168"/>
      <c r="O39" s="168"/>
      <c r="P39" s="168"/>
      <c r="Q39" s="168"/>
      <c r="R39" s="168"/>
      <c r="S39" s="168"/>
      <c r="T39" s="168"/>
      <c r="U39" s="168"/>
      <c r="V39" s="169"/>
    </row>
    <row r="40" spans="1:22" ht="18" customHeight="1" x14ac:dyDescent="0.3">
      <c r="C40" s="157">
        <v>2</v>
      </c>
      <c r="D40" s="158"/>
      <c r="E40" s="158"/>
      <c r="F40" s="158"/>
      <c r="G40" s="158"/>
      <c r="H40" s="167" t="s">
        <v>6441</v>
      </c>
      <c r="I40" s="168"/>
      <c r="J40" s="168"/>
      <c r="K40" s="168"/>
      <c r="L40" s="168"/>
      <c r="M40" s="168"/>
      <c r="N40" s="168"/>
      <c r="O40" s="168"/>
      <c r="P40" s="168"/>
      <c r="Q40" s="168"/>
      <c r="R40" s="168"/>
      <c r="S40" s="168"/>
      <c r="T40" s="168"/>
      <c r="U40" s="168"/>
      <c r="V40" s="169"/>
    </row>
    <row r="41" spans="1:22" ht="18" customHeight="1" x14ac:dyDescent="0.3">
      <c r="C41" s="157">
        <v>3</v>
      </c>
      <c r="D41" s="158"/>
      <c r="E41" s="158"/>
      <c r="F41" s="158"/>
      <c r="G41" s="158"/>
      <c r="H41" s="167" t="s">
        <v>6442</v>
      </c>
      <c r="I41" s="168"/>
      <c r="J41" s="168"/>
      <c r="K41" s="168"/>
      <c r="L41" s="168"/>
      <c r="M41" s="168"/>
      <c r="N41" s="168"/>
      <c r="O41" s="168"/>
      <c r="P41" s="168"/>
      <c r="Q41" s="168"/>
      <c r="R41" s="168"/>
      <c r="S41" s="168"/>
      <c r="T41" s="168"/>
      <c r="U41" s="168"/>
      <c r="V41" s="169"/>
    </row>
    <row r="42" spans="1:22" ht="18" customHeight="1" x14ac:dyDescent="0.3">
      <c r="C42" s="157">
        <v>4</v>
      </c>
      <c r="D42" s="158"/>
      <c r="E42" s="158"/>
      <c r="F42" s="158"/>
      <c r="G42" s="158"/>
      <c r="H42" s="167" t="s">
        <v>6443</v>
      </c>
      <c r="I42" s="168"/>
      <c r="J42" s="168"/>
      <c r="K42" s="168"/>
      <c r="L42" s="168"/>
      <c r="M42" s="168"/>
      <c r="N42" s="168"/>
      <c r="O42" s="168"/>
      <c r="P42" s="168"/>
      <c r="Q42" s="168"/>
      <c r="R42" s="168"/>
      <c r="S42" s="168"/>
      <c r="T42" s="168"/>
      <c r="U42" s="168"/>
      <c r="V42" s="169"/>
    </row>
    <row r="43" spans="1:22" ht="18" customHeight="1" x14ac:dyDescent="0.3">
      <c r="C43" s="157">
        <v>5</v>
      </c>
      <c r="D43" s="158"/>
      <c r="E43" s="158"/>
      <c r="F43" s="158"/>
      <c r="G43" s="158"/>
      <c r="H43" s="167" t="s">
        <v>6444</v>
      </c>
      <c r="I43" s="168"/>
      <c r="J43" s="168"/>
      <c r="K43" s="168"/>
      <c r="L43" s="168"/>
      <c r="M43" s="168"/>
      <c r="N43" s="168"/>
      <c r="O43" s="168"/>
      <c r="P43" s="168"/>
      <c r="Q43" s="168"/>
      <c r="R43" s="168"/>
      <c r="S43" s="168"/>
      <c r="T43" s="168"/>
      <c r="U43" s="168"/>
      <c r="V43" s="169"/>
    </row>
    <row r="45" spans="1:22" ht="18" customHeight="1" x14ac:dyDescent="0.3">
      <c r="D45" s="12" t="s">
        <v>6445</v>
      </c>
    </row>
    <row r="46" spans="1:22" ht="18" customHeight="1" x14ac:dyDescent="0.3">
      <c r="D46" s="11" t="s">
        <v>6446</v>
      </c>
    </row>
    <row r="47" spans="1:22" ht="18" customHeight="1" x14ac:dyDescent="0.3">
      <c r="D47" s="13" t="s">
        <v>6447</v>
      </c>
    </row>
    <row r="48" spans="1:22" ht="18" customHeight="1" x14ac:dyDescent="0.3">
      <c r="D48" s="13" t="s">
        <v>6448</v>
      </c>
    </row>
    <row r="49" spans="4:4" ht="18" customHeight="1" x14ac:dyDescent="0.3">
      <c r="D49" s="13" t="s">
        <v>4347</v>
      </c>
    </row>
    <row r="50" spans="4:4" ht="18" customHeight="1" x14ac:dyDescent="0.3">
      <c r="D50" s="13" t="s">
        <v>5175</v>
      </c>
    </row>
    <row r="51" spans="4:4" ht="18" customHeight="1" x14ac:dyDescent="0.3">
      <c r="D51" s="13" t="s">
        <v>6449</v>
      </c>
    </row>
    <row r="52" spans="4:4" ht="18" customHeight="1" x14ac:dyDescent="0.3">
      <c r="D52" s="13" t="s">
        <v>6450</v>
      </c>
    </row>
    <row r="53" spans="4:4" ht="18" customHeight="1" x14ac:dyDescent="0.3">
      <c r="D53" s="13" t="s">
        <v>6451</v>
      </c>
    </row>
    <row r="54" spans="4:4" ht="18" customHeight="1" x14ac:dyDescent="0.3">
      <c r="D54" s="13" t="s">
        <v>6336</v>
      </c>
    </row>
    <row r="55" spans="4:4" ht="18" customHeight="1" x14ac:dyDescent="0.3">
      <c r="D55" s="13" t="s">
        <v>6452</v>
      </c>
    </row>
    <row r="56" spans="4:4" ht="18" customHeight="1" x14ac:dyDescent="0.3">
      <c r="D56" s="13" t="s">
        <v>6336</v>
      </c>
    </row>
    <row r="57" spans="4:4" ht="18" customHeight="1" x14ac:dyDescent="0.3">
      <c r="D57" s="13" t="s">
        <v>5189</v>
      </c>
    </row>
    <row r="58" spans="4:4" ht="18" customHeight="1" x14ac:dyDescent="0.3">
      <c r="D58" s="63" t="s">
        <v>5178</v>
      </c>
    </row>
    <row r="59" spans="4:4" ht="18" customHeight="1" x14ac:dyDescent="0.3">
      <c r="D59" s="12" t="s">
        <v>6453</v>
      </c>
    </row>
    <row r="60" spans="4:4" ht="18" customHeight="1" x14ac:dyDescent="0.3">
      <c r="D60" s="13" t="s">
        <v>6454</v>
      </c>
    </row>
    <row r="61" spans="4:4" ht="18" customHeight="1" x14ac:dyDescent="0.3">
      <c r="D61" s="11" t="s">
        <v>140</v>
      </c>
    </row>
    <row r="62" spans="4:4" ht="18" customHeight="1" x14ac:dyDescent="0.3">
      <c r="D62" s="11" t="s">
        <v>6455</v>
      </c>
    </row>
    <row r="63" spans="4:4" ht="18" customHeight="1" x14ac:dyDescent="0.3">
      <c r="D63" s="11" t="s">
        <v>6456</v>
      </c>
    </row>
    <row r="64" spans="4:4" ht="18" customHeight="1" x14ac:dyDescent="0.3">
      <c r="D64" s="13" t="s">
        <v>6457</v>
      </c>
    </row>
    <row r="65" spans="4:7" ht="18" customHeight="1" x14ac:dyDescent="0.3">
      <c r="D65" s="12" t="s">
        <v>6458</v>
      </c>
    </row>
    <row r="66" spans="4:7" ht="18" customHeight="1" x14ac:dyDescent="0.3">
      <c r="D66" s="13" t="s">
        <v>6459</v>
      </c>
    </row>
    <row r="69" spans="4:7" ht="18" customHeight="1" x14ac:dyDescent="0.3">
      <c r="D69" s="9" t="s">
        <v>6460</v>
      </c>
      <c r="E69" s="9"/>
      <c r="F69" s="9"/>
      <c r="G69" t="s">
        <v>6463</v>
      </c>
    </row>
    <row r="70" spans="4:7" ht="18" customHeight="1" x14ac:dyDescent="0.3">
      <c r="E70" s="11" t="s">
        <v>140</v>
      </c>
    </row>
    <row r="71" spans="4:7" ht="18" customHeight="1" x14ac:dyDescent="0.3">
      <c r="E71" s="11" t="s">
        <v>6461</v>
      </c>
    </row>
    <row r="72" spans="4:7" ht="18" customHeight="1" x14ac:dyDescent="0.3">
      <c r="E72" s="11" t="s">
        <v>6462</v>
      </c>
    </row>
    <row r="73" spans="4:7" ht="18" customHeight="1" x14ac:dyDescent="0.3">
      <c r="E73" s="13" t="s">
        <v>197</v>
      </c>
    </row>
    <row r="88" spans="4:8" ht="18" customHeight="1" x14ac:dyDescent="0.3">
      <c r="D88" s="9" t="s">
        <v>6464</v>
      </c>
      <c r="E88" s="9"/>
      <c r="F88" s="9"/>
    </row>
    <row r="89" spans="4:8" ht="18" customHeight="1" x14ac:dyDescent="0.3">
      <c r="E89" t="s">
        <v>6465</v>
      </c>
    </row>
    <row r="91" spans="4:8" ht="18" customHeight="1" x14ac:dyDescent="0.3">
      <c r="D91" s="9" t="s">
        <v>6466</v>
      </c>
      <c r="E91" s="9"/>
      <c r="F91" s="9"/>
      <c r="G91" s="9"/>
      <c r="H91" s="9"/>
    </row>
    <row r="93" spans="4:8" ht="18" customHeight="1" x14ac:dyDescent="0.3">
      <c r="E93" t="s">
        <v>6432</v>
      </c>
    </row>
    <row r="94" spans="4:8" ht="18" customHeight="1" x14ac:dyDescent="0.3">
      <c r="E94" t="s">
        <v>6467</v>
      </c>
    </row>
    <row r="95" spans="4:8" ht="18" customHeight="1" x14ac:dyDescent="0.3">
      <c r="F95" t="s">
        <v>6469</v>
      </c>
    </row>
    <row r="96" spans="4:8" ht="18" customHeight="1" x14ac:dyDescent="0.3">
      <c r="F96" t="s">
        <v>6470</v>
      </c>
    </row>
    <row r="97" spans="1:20" ht="18" customHeight="1" x14ac:dyDescent="0.3">
      <c r="F97" t="s">
        <v>6471</v>
      </c>
    </row>
    <row r="98" spans="1:20" ht="18" customHeight="1" x14ac:dyDescent="0.3">
      <c r="F98" t="s">
        <v>6472</v>
      </c>
    </row>
    <row r="99" spans="1:20" ht="18" customHeight="1" x14ac:dyDescent="0.3">
      <c r="E99" t="s">
        <v>6468</v>
      </c>
    </row>
    <row r="100" spans="1:20" ht="18" customHeight="1" x14ac:dyDescent="0.3">
      <c r="F100" t="s">
        <v>6434</v>
      </c>
    </row>
    <row r="101" spans="1:20" ht="18" customHeight="1" x14ac:dyDescent="0.3">
      <c r="F101" t="s">
        <v>6435</v>
      </c>
    </row>
    <row r="102" spans="1:20" ht="18" customHeight="1" x14ac:dyDescent="0.3">
      <c r="E102" t="s">
        <v>6436</v>
      </c>
    </row>
    <row r="103" spans="1:20" ht="18" customHeight="1" x14ac:dyDescent="0.3">
      <c r="F103" t="s">
        <v>6437</v>
      </c>
    </row>
    <row r="105" spans="1:20" ht="18" customHeight="1" x14ac:dyDescent="0.3">
      <c r="E105" t="s">
        <v>5177</v>
      </c>
    </row>
    <row r="106" spans="1:20" ht="18" customHeight="1" x14ac:dyDescent="0.3">
      <c r="F106" t="s">
        <v>6438</v>
      </c>
    </row>
    <row r="107" spans="1:20" ht="18" customHeight="1" x14ac:dyDescent="0.3">
      <c r="A107" s="5" t="s">
        <v>6</v>
      </c>
      <c r="E107" t="s">
        <v>6433</v>
      </c>
    </row>
    <row r="109" spans="1:20" ht="18" customHeight="1" x14ac:dyDescent="0.3">
      <c r="D109" s="9" t="s">
        <v>6473</v>
      </c>
      <c r="E109" s="9"/>
      <c r="F109" s="9"/>
    </row>
    <row r="111" spans="1:20" ht="18" customHeight="1" x14ac:dyDescent="0.3">
      <c r="E111" s="155" t="s">
        <v>6474</v>
      </c>
      <c r="F111" s="155"/>
      <c r="G111" s="155"/>
      <c r="H111" s="155"/>
      <c r="I111" s="155"/>
      <c r="J111" s="155" t="s">
        <v>111</v>
      </c>
      <c r="K111" s="155"/>
      <c r="L111" s="155"/>
      <c r="M111" s="155"/>
      <c r="N111" s="155"/>
      <c r="O111" s="155"/>
      <c r="P111" s="155"/>
      <c r="Q111" s="155"/>
      <c r="R111" s="155"/>
      <c r="S111" s="155"/>
      <c r="T111" s="155"/>
    </row>
    <row r="112" spans="1:20" ht="18" customHeight="1" x14ac:dyDescent="0.3">
      <c r="E112" s="148" t="s">
        <v>3386</v>
      </c>
      <c r="F112" s="148"/>
      <c r="G112" s="148"/>
      <c r="H112" s="148"/>
      <c r="I112" s="148"/>
      <c r="J112" s="150" t="s">
        <v>6475</v>
      </c>
      <c r="K112" s="150"/>
      <c r="L112" s="150"/>
      <c r="M112" s="150"/>
      <c r="N112" s="150"/>
      <c r="O112" s="150"/>
      <c r="P112" s="150"/>
      <c r="Q112" s="150"/>
      <c r="R112" s="150"/>
      <c r="S112" s="150"/>
      <c r="T112" s="150"/>
    </row>
    <row r="113" spans="5:20" ht="18" customHeight="1" x14ac:dyDescent="0.3">
      <c r="E113" s="148" t="s">
        <v>6476</v>
      </c>
      <c r="F113" s="148"/>
      <c r="G113" s="148"/>
      <c r="H113" s="148"/>
      <c r="I113" s="148"/>
      <c r="J113" s="150" t="s">
        <v>6479</v>
      </c>
      <c r="K113" s="150"/>
      <c r="L113" s="150"/>
      <c r="M113" s="150"/>
      <c r="N113" s="150"/>
      <c r="O113" s="150"/>
      <c r="P113" s="150"/>
      <c r="Q113" s="150"/>
      <c r="R113" s="150"/>
      <c r="S113" s="150"/>
      <c r="T113" s="150"/>
    </row>
    <row r="114" spans="5:20" ht="18" customHeight="1" x14ac:dyDescent="0.3">
      <c r="E114" s="148" t="s">
        <v>6477</v>
      </c>
      <c r="F114" s="148"/>
      <c r="G114" s="148"/>
      <c r="H114" s="148"/>
      <c r="I114" s="148"/>
      <c r="J114" s="150" t="s">
        <v>6478</v>
      </c>
      <c r="K114" s="150"/>
      <c r="L114" s="150"/>
      <c r="M114" s="150"/>
      <c r="N114" s="150"/>
      <c r="O114" s="150"/>
      <c r="P114" s="150"/>
      <c r="Q114" s="150"/>
      <c r="R114" s="150"/>
      <c r="S114" s="150"/>
      <c r="T114" s="150"/>
    </row>
    <row r="116" spans="5:20" ht="18" customHeight="1" x14ac:dyDescent="0.3">
      <c r="E116" s="11" t="s">
        <v>6480</v>
      </c>
    </row>
    <row r="117" spans="5:20" ht="18" customHeight="1" x14ac:dyDescent="0.3">
      <c r="E117" s="13" t="s">
        <v>2074</v>
      </c>
    </row>
    <row r="118" spans="5:20" ht="18" customHeight="1" x14ac:dyDescent="0.3">
      <c r="E118" s="13" t="s">
        <v>6481</v>
      </c>
    </row>
    <row r="119" spans="5:20" ht="18" customHeight="1" x14ac:dyDescent="0.3">
      <c r="E119" s="13" t="s">
        <v>6482</v>
      </c>
    </row>
    <row r="120" spans="5:20" ht="18" customHeight="1" x14ac:dyDescent="0.3">
      <c r="E120" s="70" t="s">
        <v>6483</v>
      </c>
      <c r="F120" s="21"/>
      <c r="G120" s="21"/>
      <c r="H120" s="21"/>
      <c r="I120" s="21"/>
      <c r="J120" s="21"/>
      <c r="K120" s="21"/>
      <c r="L120" s="21"/>
    </row>
    <row r="121" spans="5:20" ht="18" customHeight="1" x14ac:dyDescent="0.3">
      <c r="E121" s="70" t="s">
        <v>6484</v>
      </c>
      <c r="F121" s="21"/>
      <c r="G121" s="21"/>
      <c r="H121" s="21"/>
      <c r="I121" s="21"/>
      <c r="J121" s="21"/>
      <c r="K121" s="21"/>
      <c r="L121" s="21"/>
    </row>
    <row r="122" spans="5:20" ht="18" customHeight="1" x14ac:dyDescent="0.3">
      <c r="E122" s="13" t="s">
        <v>2245</v>
      </c>
    </row>
    <row r="123" spans="5:20" ht="18" customHeight="1" x14ac:dyDescent="0.3">
      <c r="E123" s="13" t="s">
        <v>6448</v>
      </c>
    </row>
    <row r="124" spans="5:20" ht="18" customHeight="1" x14ac:dyDescent="0.3">
      <c r="E124" s="13" t="s">
        <v>5175</v>
      </c>
    </row>
    <row r="125" spans="5:20" ht="18" customHeight="1" x14ac:dyDescent="0.3">
      <c r="E125" s="13" t="s">
        <v>6485</v>
      </c>
    </row>
    <row r="126" spans="5:20" ht="18" customHeight="1" x14ac:dyDescent="0.3">
      <c r="E126" s="13" t="s">
        <v>6486</v>
      </c>
    </row>
    <row r="127" spans="5:20" ht="18" customHeight="1" x14ac:dyDescent="0.3">
      <c r="E127" s="13" t="s">
        <v>6487</v>
      </c>
    </row>
    <row r="128" spans="5:20" ht="18" customHeight="1" x14ac:dyDescent="0.3">
      <c r="E128" s="13" t="s">
        <v>6488</v>
      </c>
    </row>
    <row r="129" spans="5:5" ht="18" customHeight="1" x14ac:dyDescent="0.3">
      <c r="E129" s="13" t="s">
        <v>5189</v>
      </c>
    </row>
    <row r="130" spans="5:5" ht="18" customHeight="1" x14ac:dyDescent="0.3">
      <c r="E130" s="63" t="s">
        <v>5178</v>
      </c>
    </row>
    <row r="131" spans="5:5" ht="18" customHeight="1" x14ac:dyDescent="0.3">
      <c r="E131" s="12" t="s">
        <v>6489</v>
      </c>
    </row>
    <row r="132" spans="5:5" ht="18" customHeight="1" x14ac:dyDescent="0.3">
      <c r="E132" s="12" t="s">
        <v>6490</v>
      </c>
    </row>
    <row r="133" spans="5:5" ht="18" customHeight="1" x14ac:dyDescent="0.3">
      <c r="E133" s="13" t="s">
        <v>6491</v>
      </c>
    </row>
    <row r="134" spans="5:5" ht="18" customHeight="1" x14ac:dyDescent="0.3">
      <c r="E134" s="13" t="s">
        <v>6492</v>
      </c>
    </row>
    <row r="135" spans="5:5" ht="18" customHeight="1" x14ac:dyDescent="0.3">
      <c r="E135" s="13" t="s">
        <v>6493</v>
      </c>
    </row>
    <row r="136" spans="5:5" ht="18" customHeight="1" x14ac:dyDescent="0.3">
      <c r="E136" s="13" t="s">
        <v>6494</v>
      </c>
    </row>
    <row r="137" spans="5:5" ht="18" customHeight="1" x14ac:dyDescent="0.3">
      <c r="E137" s="12" t="s">
        <v>6495</v>
      </c>
    </row>
    <row r="138" spans="5:5" ht="18" customHeight="1" x14ac:dyDescent="0.3">
      <c r="E138" s="12" t="s">
        <v>6496</v>
      </c>
    </row>
    <row r="139" spans="5:5" ht="18" customHeight="1" x14ac:dyDescent="0.3">
      <c r="E139" s="13" t="s">
        <v>6491</v>
      </c>
    </row>
    <row r="140" spans="5:5" ht="18" customHeight="1" x14ac:dyDescent="0.3">
      <c r="E140" s="13" t="s">
        <v>6492</v>
      </c>
    </row>
    <row r="141" spans="5:5" ht="18" customHeight="1" x14ac:dyDescent="0.3">
      <c r="E141" s="13" t="s">
        <v>6497</v>
      </c>
    </row>
    <row r="142" spans="5:5" ht="18" customHeight="1" x14ac:dyDescent="0.3">
      <c r="E142" s="13" t="s">
        <v>6498</v>
      </c>
    </row>
    <row r="143" spans="5:5" ht="18" customHeight="1" x14ac:dyDescent="0.3">
      <c r="E143" s="12" t="s">
        <v>6495</v>
      </c>
    </row>
    <row r="144" spans="5:5" ht="18" customHeight="1" x14ac:dyDescent="0.3">
      <c r="E144" s="13" t="s">
        <v>6499</v>
      </c>
    </row>
    <row r="145" spans="5:14" ht="18" customHeight="1" x14ac:dyDescent="0.3">
      <c r="E145" s="13" t="s">
        <v>1717</v>
      </c>
    </row>
    <row r="146" spans="5:14" ht="18" customHeight="1" x14ac:dyDescent="0.3">
      <c r="E146" s="13" t="s">
        <v>6500</v>
      </c>
    </row>
    <row r="147" spans="5:14" ht="18" customHeight="1" x14ac:dyDescent="0.3">
      <c r="E147" s="13" t="s">
        <v>6501</v>
      </c>
    </row>
    <row r="150" spans="5:14" ht="18" customHeight="1" x14ac:dyDescent="0.3">
      <c r="E150" s="31" t="s">
        <v>6502</v>
      </c>
      <c r="F150" s="25"/>
      <c r="G150" s="25"/>
      <c r="H150" s="25"/>
      <c r="I150" s="25"/>
      <c r="J150" s="25"/>
      <c r="K150" s="25"/>
      <c r="L150" s="25"/>
      <c r="M150" s="25"/>
      <c r="N150" s="25"/>
    </row>
    <row r="151" spans="5:14" ht="18" customHeight="1" x14ac:dyDescent="0.3">
      <c r="E151" s="44" t="s">
        <v>2074</v>
      </c>
      <c r="F151" s="25"/>
      <c r="G151" s="25"/>
      <c r="H151" s="25"/>
      <c r="I151" s="25"/>
      <c r="J151" s="25"/>
      <c r="K151" s="25"/>
      <c r="L151" s="25"/>
      <c r="M151" s="25"/>
      <c r="N151" s="25"/>
    </row>
    <row r="152" spans="5:14" ht="18" customHeight="1" x14ac:dyDescent="0.3">
      <c r="E152" s="44" t="s">
        <v>6503</v>
      </c>
      <c r="F152" s="25"/>
      <c r="G152" s="25"/>
      <c r="H152" s="25"/>
      <c r="I152" s="25"/>
      <c r="J152" s="25"/>
      <c r="K152" s="25"/>
      <c r="L152" s="25"/>
      <c r="M152" s="25"/>
      <c r="N152" s="25"/>
    </row>
    <row r="153" spans="5:14" ht="18" customHeight="1" x14ac:dyDescent="0.3">
      <c r="E153" s="44" t="s">
        <v>6504</v>
      </c>
      <c r="F153" s="25"/>
      <c r="G153" s="25"/>
      <c r="H153" s="25"/>
      <c r="I153" s="25"/>
      <c r="J153" s="25"/>
      <c r="K153" s="25"/>
      <c r="L153" s="25"/>
      <c r="M153" s="25"/>
      <c r="N153" s="25"/>
    </row>
    <row r="154" spans="5:14" ht="18" customHeight="1" x14ac:dyDescent="0.3">
      <c r="E154" s="44" t="s">
        <v>6505</v>
      </c>
      <c r="F154" s="25"/>
      <c r="G154" s="25"/>
      <c r="H154" s="25"/>
      <c r="I154" s="25"/>
      <c r="J154" s="25"/>
      <c r="K154" s="25"/>
      <c r="L154" s="25"/>
      <c r="M154" s="25"/>
      <c r="N154" s="25"/>
    </row>
    <row r="155" spans="5:14" ht="18" customHeight="1" x14ac:dyDescent="0.3">
      <c r="E155" s="44" t="s">
        <v>2245</v>
      </c>
      <c r="F155" s="25"/>
      <c r="G155" s="25"/>
      <c r="H155" s="25"/>
      <c r="I155" s="25"/>
      <c r="J155" s="25"/>
      <c r="K155" s="25"/>
      <c r="L155" s="25"/>
      <c r="M155" s="25"/>
      <c r="N155" s="25"/>
    </row>
    <row r="156" spans="5:14" ht="18" customHeight="1" x14ac:dyDescent="0.3">
      <c r="E156" s="44" t="s">
        <v>6448</v>
      </c>
      <c r="F156" s="25"/>
      <c r="G156" s="25"/>
      <c r="H156" s="25"/>
      <c r="I156" s="25"/>
      <c r="J156" s="25"/>
      <c r="K156" s="25"/>
      <c r="L156" s="25"/>
      <c r="M156" s="25"/>
      <c r="N156" s="25"/>
    </row>
    <row r="157" spans="5:14" ht="18" customHeight="1" x14ac:dyDescent="0.3">
      <c r="E157" s="44" t="s">
        <v>5175</v>
      </c>
      <c r="F157" s="25"/>
      <c r="G157" s="25"/>
      <c r="H157" s="25"/>
      <c r="I157" s="25"/>
      <c r="J157" s="25"/>
      <c r="K157" s="25"/>
      <c r="L157" s="25"/>
      <c r="M157" s="25"/>
      <c r="N157" s="25"/>
    </row>
    <row r="158" spans="5:14" ht="18" customHeight="1" x14ac:dyDescent="0.3">
      <c r="E158" s="44" t="s">
        <v>6506</v>
      </c>
      <c r="F158" s="25"/>
      <c r="G158" s="25"/>
      <c r="H158" s="25"/>
      <c r="I158" s="25"/>
      <c r="J158" s="25"/>
      <c r="K158" s="25"/>
      <c r="L158" s="25"/>
      <c r="M158" s="25"/>
      <c r="N158" s="25"/>
    </row>
    <row r="159" spans="5:14" ht="18" customHeight="1" x14ac:dyDescent="0.3">
      <c r="E159" s="44" t="s">
        <v>6507</v>
      </c>
      <c r="F159" s="25"/>
      <c r="G159" s="25"/>
      <c r="H159" s="25"/>
      <c r="I159" s="25"/>
      <c r="J159" s="25"/>
      <c r="K159" s="25"/>
      <c r="L159" s="25"/>
      <c r="M159" s="25"/>
      <c r="N159" s="25"/>
    </row>
    <row r="160" spans="5:14" ht="18" customHeight="1" x14ac:dyDescent="0.3">
      <c r="E160" s="44" t="s">
        <v>5701</v>
      </c>
      <c r="F160" s="25"/>
      <c r="G160" s="25"/>
      <c r="H160" s="25"/>
      <c r="I160" s="25"/>
      <c r="J160" s="25"/>
      <c r="K160" s="25"/>
      <c r="L160" s="25"/>
      <c r="M160" s="25"/>
      <c r="N160" s="25"/>
    </row>
    <row r="161" spans="5:14" ht="18" customHeight="1" x14ac:dyDescent="0.3">
      <c r="E161" s="44" t="s">
        <v>6508</v>
      </c>
      <c r="F161" s="25"/>
      <c r="G161" s="25"/>
      <c r="H161" s="25"/>
      <c r="I161" s="25"/>
      <c r="J161" s="25"/>
      <c r="K161" s="25"/>
      <c r="L161" s="25"/>
      <c r="M161" s="25"/>
      <c r="N161" s="25"/>
    </row>
    <row r="162" spans="5:14" ht="18" customHeight="1" x14ac:dyDescent="0.3">
      <c r="E162" s="44" t="s">
        <v>5189</v>
      </c>
      <c r="F162" s="25"/>
      <c r="G162" s="25"/>
      <c r="H162" s="25"/>
      <c r="I162" s="25"/>
      <c r="J162" s="25"/>
      <c r="K162" s="25"/>
      <c r="L162" s="25"/>
      <c r="M162" s="25"/>
      <c r="N162" s="25"/>
    </row>
    <row r="163" spans="5:14" ht="18" customHeight="1" x14ac:dyDescent="0.3">
      <c r="E163" s="121" t="s">
        <v>5178</v>
      </c>
      <c r="F163" s="25"/>
      <c r="G163" s="25"/>
      <c r="H163" s="25"/>
      <c r="I163" s="25"/>
      <c r="J163" s="25"/>
      <c r="K163" s="25"/>
      <c r="L163" s="25"/>
      <c r="M163" s="25"/>
      <c r="N163" s="25"/>
    </row>
    <row r="164" spans="5:14" ht="18" customHeight="1" x14ac:dyDescent="0.3">
      <c r="E164" s="103" t="s">
        <v>5188</v>
      </c>
      <c r="F164" s="14"/>
      <c r="G164" s="14"/>
      <c r="H164" s="14"/>
      <c r="I164" s="14"/>
      <c r="J164" s="14"/>
      <c r="K164" s="14"/>
      <c r="L164" s="14"/>
      <c r="M164" s="14"/>
      <c r="N164" s="14"/>
    </row>
    <row r="165" spans="5:14" ht="18" customHeight="1" x14ac:dyDescent="0.3">
      <c r="E165" s="81" t="s">
        <v>5173</v>
      </c>
      <c r="F165" s="14"/>
      <c r="G165" s="14"/>
      <c r="H165" s="14"/>
      <c r="I165" s="14"/>
      <c r="J165" s="14"/>
      <c r="K165" s="14"/>
      <c r="L165" s="14"/>
      <c r="M165" s="14"/>
      <c r="N165" s="14"/>
    </row>
    <row r="166" spans="5:14" ht="18" customHeight="1" x14ac:dyDescent="0.3">
      <c r="E166" s="81" t="s">
        <v>6509</v>
      </c>
      <c r="F166" s="14"/>
      <c r="G166" s="14"/>
      <c r="H166" s="14"/>
      <c r="I166" s="14"/>
      <c r="J166" s="14"/>
      <c r="K166" s="14"/>
      <c r="L166" s="14"/>
      <c r="M166" s="14"/>
      <c r="N166" s="14"/>
    </row>
    <row r="167" spans="5:14" ht="18" customHeight="1" x14ac:dyDescent="0.3">
      <c r="E167" s="81" t="s">
        <v>6510</v>
      </c>
      <c r="F167" s="14"/>
      <c r="G167" s="14"/>
      <c r="H167" s="14"/>
      <c r="I167" s="14"/>
      <c r="J167" s="14"/>
      <c r="K167" s="14"/>
      <c r="L167" s="14"/>
      <c r="M167" s="14"/>
      <c r="N167" s="14"/>
    </row>
    <row r="168" spans="5:14" ht="18" customHeight="1" x14ac:dyDescent="0.3">
      <c r="E168" s="81" t="s">
        <v>5175</v>
      </c>
      <c r="F168" s="14"/>
      <c r="G168" s="14"/>
      <c r="H168" s="14"/>
      <c r="I168" s="14"/>
      <c r="J168" s="14"/>
      <c r="K168" s="14"/>
      <c r="L168" s="14"/>
      <c r="M168" s="14"/>
      <c r="N168" s="14"/>
    </row>
    <row r="169" spans="5:14" ht="18" customHeight="1" x14ac:dyDescent="0.3">
      <c r="E169" s="81" t="s">
        <v>5217</v>
      </c>
      <c r="F169" s="14"/>
      <c r="G169" s="14"/>
      <c r="H169" s="14"/>
      <c r="I169" s="14"/>
      <c r="J169" s="14"/>
      <c r="K169" s="14"/>
      <c r="L169" s="14"/>
      <c r="M169" s="14"/>
      <c r="N169" s="14"/>
    </row>
    <row r="170" spans="5:14" ht="18" customHeight="1" x14ac:dyDescent="0.3">
      <c r="E170" s="119" t="s">
        <v>6511</v>
      </c>
      <c r="F170" s="120"/>
      <c r="G170" s="120"/>
      <c r="H170" s="120"/>
      <c r="I170" s="120"/>
      <c r="J170" s="120"/>
      <c r="K170" s="120"/>
      <c r="L170" s="120"/>
      <c r="M170" s="120"/>
      <c r="N170" s="120"/>
    </row>
    <row r="171" spans="5:14" ht="18" customHeight="1" x14ac:dyDescent="0.3">
      <c r="E171" s="81" t="s">
        <v>6512</v>
      </c>
      <c r="F171" s="14"/>
      <c r="G171" s="14"/>
      <c r="H171" s="14"/>
      <c r="I171" s="14"/>
      <c r="J171" s="14"/>
      <c r="K171" s="14"/>
      <c r="L171" s="14"/>
      <c r="M171" s="14"/>
      <c r="N171" s="14"/>
    </row>
    <row r="172" spans="5:14" ht="18" customHeight="1" x14ac:dyDescent="0.3">
      <c r="E172" s="81" t="s">
        <v>6513</v>
      </c>
      <c r="F172" s="14"/>
      <c r="G172" s="14"/>
      <c r="H172" s="14"/>
      <c r="I172" s="14"/>
      <c r="J172" s="14"/>
      <c r="K172" s="14"/>
      <c r="L172" s="14"/>
      <c r="M172" s="14"/>
      <c r="N172" s="14"/>
    </row>
    <row r="173" spans="5:14" ht="18" customHeight="1" x14ac:dyDescent="0.3">
      <c r="E173" s="81" t="s">
        <v>5189</v>
      </c>
      <c r="F173" s="14"/>
      <c r="G173" s="14"/>
      <c r="H173" s="14"/>
      <c r="I173" s="14"/>
      <c r="J173" s="14"/>
      <c r="K173" s="14"/>
      <c r="L173" s="14"/>
      <c r="M173" s="14"/>
      <c r="N173" s="14"/>
    </row>
    <row r="174" spans="5:14" ht="18" customHeight="1" x14ac:dyDescent="0.3">
      <c r="E174" s="122" t="s">
        <v>5178</v>
      </c>
      <c r="F174" s="14"/>
      <c r="G174" s="14"/>
      <c r="H174" s="14"/>
      <c r="I174" s="14"/>
      <c r="J174" s="14"/>
      <c r="K174" s="14"/>
      <c r="L174" s="14"/>
      <c r="M174" s="14"/>
      <c r="N174" s="14"/>
    </row>
    <row r="179" spans="5:18" ht="18" customHeight="1" x14ac:dyDescent="0.3">
      <c r="E179" s="11" t="s">
        <v>6502</v>
      </c>
      <c r="R179" s="11" t="s">
        <v>5188</v>
      </c>
    </row>
    <row r="180" spans="5:18" ht="18" customHeight="1" x14ac:dyDescent="0.3">
      <c r="E180" s="13" t="s">
        <v>6448</v>
      </c>
      <c r="R180" s="13" t="s">
        <v>5173</v>
      </c>
    </row>
    <row r="181" spans="5:18" ht="18" customHeight="1" x14ac:dyDescent="0.3">
      <c r="E181" s="13" t="s">
        <v>6514</v>
      </c>
      <c r="R181" s="13" t="s">
        <v>5175</v>
      </c>
    </row>
    <row r="182" spans="5:18" ht="18" customHeight="1" x14ac:dyDescent="0.3">
      <c r="E182" s="13" t="s">
        <v>5175</v>
      </c>
      <c r="R182" s="13" t="s">
        <v>5217</v>
      </c>
    </row>
    <row r="183" spans="5:18" ht="18" customHeight="1" x14ac:dyDescent="0.3">
      <c r="E183" s="13" t="s">
        <v>6271</v>
      </c>
      <c r="R183" s="13" t="s">
        <v>6517</v>
      </c>
    </row>
    <row r="184" spans="5:18" ht="18" customHeight="1" x14ac:dyDescent="0.3">
      <c r="E184" s="13" t="s">
        <v>6272</v>
      </c>
      <c r="R184" s="13" t="s">
        <v>6516</v>
      </c>
    </row>
    <row r="185" spans="5:18" ht="18" customHeight="1" x14ac:dyDescent="0.3">
      <c r="E185" s="13" t="s">
        <v>6273</v>
      </c>
      <c r="R185" s="13" t="s">
        <v>5275</v>
      </c>
    </row>
    <row r="186" spans="5:18" ht="18" customHeight="1" x14ac:dyDescent="0.3">
      <c r="E186" s="13" t="s">
        <v>6274</v>
      </c>
      <c r="R186" s="13" t="s">
        <v>6518</v>
      </c>
    </row>
    <row r="187" spans="5:18" ht="18" customHeight="1" x14ac:dyDescent="0.3">
      <c r="E187" s="13" t="s">
        <v>6275</v>
      </c>
      <c r="R187" s="13" t="s">
        <v>5189</v>
      </c>
    </row>
    <row r="188" spans="5:18" ht="18" customHeight="1" x14ac:dyDescent="0.3">
      <c r="E188" s="13" t="s">
        <v>6276</v>
      </c>
      <c r="R188" s="63" t="s">
        <v>5178</v>
      </c>
    </row>
    <row r="189" spans="5:18" ht="18" customHeight="1" x14ac:dyDescent="0.3">
      <c r="E189" s="13" t="s">
        <v>5655</v>
      </c>
    </row>
    <row r="190" spans="5:18" ht="18" customHeight="1" x14ac:dyDescent="0.3">
      <c r="E190" s="13" t="s">
        <v>6195</v>
      </c>
    </row>
    <row r="191" spans="5:18" ht="18" customHeight="1" x14ac:dyDescent="0.3">
      <c r="E191" s="13" t="s">
        <v>6282</v>
      </c>
    </row>
    <row r="192" spans="5:18" ht="18" customHeight="1" x14ac:dyDescent="0.3">
      <c r="E192" s="13" t="s">
        <v>6369</v>
      </c>
    </row>
    <row r="193" spans="5:5" ht="18" customHeight="1" x14ac:dyDescent="0.3">
      <c r="E193" s="13" t="s">
        <v>6283</v>
      </c>
    </row>
    <row r="194" spans="5:5" ht="18" customHeight="1" x14ac:dyDescent="0.3">
      <c r="E194" s="13" t="s">
        <v>6373</v>
      </c>
    </row>
    <row r="195" spans="5:5" ht="18" customHeight="1" x14ac:dyDescent="0.3">
      <c r="E195" s="13" t="s">
        <v>6336</v>
      </c>
    </row>
    <row r="196" spans="5:5" ht="18" customHeight="1" x14ac:dyDescent="0.3">
      <c r="E196" s="13" t="s">
        <v>6515</v>
      </c>
    </row>
    <row r="197" spans="5:5" ht="18" customHeight="1" x14ac:dyDescent="0.3">
      <c r="E197" s="13" t="s">
        <v>5189</v>
      </c>
    </row>
    <row r="198" spans="5:5" ht="18" customHeight="1" x14ac:dyDescent="0.3">
      <c r="E198" s="63" t="s">
        <v>5178</v>
      </c>
    </row>
    <row r="201" spans="5:5" ht="18" customHeight="1" x14ac:dyDescent="0.3">
      <c r="E201" s="11" t="s">
        <v>6502</v>
      </c>
    </row>
    <row r="202" spans="5:5" ht="18" customHeight="1" x14ac:dyDescent="0.3">
      <c r="E202" s="13" t="s">
        <v>6448</v>
      </c>
    </row>
    <row r="203" spans="5:5" ht="18" customHeight="1" x14ac:dyDescent="0.3">
      <c r="E203" s="13" t="s">
        <v>6514</v>
      </c>
    </row>
    <row r="204" spans="5:5" ht="18" customHeight="1" x14ac:dyDescent="0.3">
      <c r="E204" s="13" t="s">
        <v>5175</v>
      </c>
    </row>
    <row r="205" spans="5:5" ht="18" customHeight="1" x14ac:dyDescent="0.3">
      <c r="E205" s="13" t="s">
        <v>6271</v>
      </c>
    </row>
    <row r="206" spans="5:5" ht="18" customHeight="1" x14ac:dyDescent="0.3">
      <c r="E206" s="13" t="s">
        <v>6272</v>
      </c>
    </row>
    <row r="207" spans="5:5" ht="18" customHeight="1" x14ac:dyDescent="0.3">
      <c r="E207" s="13" t="s">
        <v>6273</v>
      </c>
    </row>
    <row r="208" spans="5:5" ht="18" customHeight="1" x14ac:dyDescent="0.3">
      <c r="E208" s="13" t="s">
        <v>6274</v>
      </c>
    </row>
    <row r="209" spans="4:15" ht="18" customHeight="1" x14ac:dyDescent="0.3">
      <c r="E209" s="13" t="s">
        <v>6275</v>
      </c>
    </row>
    <row r="210" spans="4:15" ht="18" customHeight="1" x14ac:dyDescent="0.3">
      <c r="E210" s="13" t="s">
        <v>6276</v>
      </c>
    </row>
    <row r="211" spans="4:15" ht="18" customHeight="1" x14ac:dyDescent="0.3">
      <c r="E211" s="13" t="s">
        <v>5655</v>
      </c>
    </row>
    <row r="212" spans="4:15" ht="18" customHeight="1" x14ac:dyDescent="0.3">
      <c r="E212" s="13" t="s">
        <v>6195</v>
      </c>
    </row>
    <row r="213" spans="4:15" ht="18" customHeight="1" x14ac:dyDescent="0.3">
      <c r="E213" s="13" t="s">
        <v>6282</v>
      </c>
    </row>
    <row r="214" spans="4:15" ht="18" customHeight="1" x14ac:dyDescent="0.3">
      <c r="E214" s="13" t="s">
        <v>6283</v>
      </c>
    </row>
    <row r="215" spans="4:15" ht="18" customHeight="1" x14ac:dyDescent="0.3">
      <c r="E215" s="30" t="s">
        <v>6519</v>
      </c>
      <c r="F215" s="9"/>
      <c r="G215" s="9"/>
      <c r="H215" s="9"/>
      <c r="I215" s="9"/>
      <c r="J215" s="9"/>
      <c r="K215" s="9"/>
      <c r="L215" s="9"/>
      <c r="M215" s="9"/>
      <c r="N215" s="9"/>
      <c r="O215" s="9"/>
    </row>
    <row r="216" spans="4:15" ht="18" customHeight="1" x14ac:dyDescent="0.3">
      <c r="E216" s="30" t="s">
        <v>6515</v>
      </c>
      <c r="F216" s="9"/>
      <c r="G216" s="9"/>
      <c r="H216" s="9"/>
      <c r="I216" s="9"/>
      <c r="J216" s="9"/>
      <c r="K216" s="9"/>
      <c r="L216" s="9"/>
      <c r="M216" s="9"/>
      <c r="N216" s="9"/>
      <c r="O216" s="9"/>
    </row>
    <row r="217" spans="4:15" ht="18" customHeight="1" x14ac:dyDescent="0.3">
      <c r="E217" s="30" t="s">
        <v>6515</v>
      </c>
      <c r="F217" s="9"/>
      <c r="G217" s="9"/>
      <c r="H217" s="9"/>
      <c r="I217" s="9"/>
      <c r="J217" s="9"/>
      <c r="K217" s="9"/>
      <c r="L217" s="9"/>
      <c r="M217" s="9"/>
      <c r="N217" s="9"/>
      <c r="O217" s="9"/>
    </row>
    <row r="218" spans="4:15" ht="18" customHeight="1" x14ac:dyDescent="0.3">
      <c r="E218" s="13" t="s">
        <v>5189</v>
      </c>
    </row>
    <row r="219" spans="4:15" ht="18" customHeight="1" x14ac:dyDescent="0.3">
      <c r="E219" s="63" t="s">
        <v>5178</v>
      </c>
    </row>
    <row r="221" spans="4:15" ht="18" customHeight="1" x14ac:dyDescent="0.3">
      <c r="D221" t="s">
        <v>6528</v>
      </c>
    </row>
    <row r="222" spans="4:15" ht="18" customHeight="1" x14ac:dyDescent="0.3">
      <c r="E222" s="11" t="s">
        <v>6520</v>
      </c>
    </row>
    <row r="223" spans="4:15" ht="18" customHeight="1" x14ac:dyDescent="0.3">
      <c r="E223" s="13" t="s">
        <v>2074</v>
      </c>
    </row>
    <row r="224" spans="4:15" ht="18" customHeight="1" x14ac:dyDescent="0.3">
      <c r="E224" s="13" t="s">
        <v>6521</v>
      </c>
    </row>
    <row r="225" spans="5:5" ht="18" customHeight="1" x14ac:dyDescent="0.3">
      <c r="E225" s="13" t="s">
        <v>2245</v>
      </c>
    </row>
    <row r="226" spans="5:5" ht="18" customHeight="1" x14ac:dyDescent="0.3">
      <c r="E226" s="13" t="s">
        <v>6448</v>
      </c>
    </row>
    <row r="227" spans="5:5" ht="18" customHeight="1" x14ac:dyDescent="0.3">
      <c r="E227" s="13" t="s">
        <v>5175</v>
      </c>
    </row>
    <row r="228" spans="5:5" ht="18" customHeight="1" x14ac:dyDescent="0.3">
      <c r="E228" s="13" t="s">
        <v>5200</v>
      </c>
    </row>
    <row r="229" spans="5:5" ht="18" customHeight="1" x14ac:dyDescent="0.3">
      <c r="E229" s="13" t="s">
        <v>6522</v>
      </c>
    </row>
    <row r="230" spans="5:5" ht="18" customHeight="1" x14ac:dyDescent="0.3">
      <c r="E230" s="13" t="s">
        <v>5189</v>
      </c>
    </row>
    <row r="231" spans="5:5" ht="18" customHeight="1" x14ac:dyDescent="0.3">
      <c r="E231" s="63" t="s">
        <v>5178</v>
      </c>
    </row>
    <row r="232" spans="5:5" ht="18" customHeight="1" x14ac:dyDescent="0.3">
      <c r="E232" s="11" t="s">
        <v>5188</v>
      </c>
    </row>
    <row r="233" spans="5:5" ht="18" customHeight="1" x14ac:dyDescent="0.3">
      <c r="E233" s="13" t="s">
        <v>5173</v>
      </c>
    </row>
    <row r="234" spans="5:5" ht="18" customHeight="1" x14ac:dyDescent="0.3">
      <c r="E234" s="13" t="s">
        <v>6523</v>
      </c>
    </row>
    <row r="235" spans="5:5" ht="18" customHeight="1" x14ac:dyDescent="0.3">
      <c r="E235" s="13" t="s">
        <v>5175</v>
      </c>
    </row>
    <row r="236" spans="5:5" ht="18" customHeight="1" x14ac:dyDescent="0.3">
      <c r="E236" s="13" t="s">
        <v>5217</v>
      </c>
    </row>
    <row r="237" spans="5:5" ht="18" customHeight="1" x14ac:dyDescent="0.3">
      <c r="E237" s="13" t="s">
        <v>6524</v>
      </c>
    </row>
    <row r="238" spans="5:5" ht="18" customHeight="1" x14ac:dyDescent="0.3">
      <c r="E238" s="13" t="s">
        <v>5655</v>
      </c>
    </row>
    <row r="239" spans="5:5" ht="18" customHeight="1" x14ac:dyDescent="0.3">
      <c r="E239" s="13" t="s">
        <v>6525</v>
      </c>
    </row>
    <row r="240" spans="5:5" ht="18" customHeight="1" x14ac:dyDescent="0.3">
      <c r="E240" s="13" t="s">
        <v>6526</v>
      </c>
    </row>
    <row r="241" spans="4:13" ht="18" customHeight="1" x14ac:dyDescent="0.3">
      <c r="E241" s="13" t="s">
        <v>5189</v>
      </c>
    </row>
    <row r="242" spans="4:13" ht="18" customHeight="1" x14ac:dyDescent="0.3">
      <c r="E242" s="63" t="s">
        <v>5178</v>
      </c>
    </row>
    <row r="243" spans="4:13" ht="18" customHeight="1" x14ac:dyDescent="0.3">
      <c r="E243" s="12" t="s">
        <v>6527</v>
      </c>
    </row>
    <row r="244" spans="4:13" ht="18" customHeight="1" x14ac:dyDescent="0.3">
      <c r="E244" s="12" t="s">
        <v>620</v>
      </c>
    </row>
    <row r="245" spans="4:13" ht="18" customHeight="1" x14ac:dyDescent="0.3">
      <c r="E245" s="12" t="s">
        <v>6364</v>
      </c>
    </row>
    <row r="247" spans="4:13" ht="18" customHeight="1" x14ac:dyDescent="0.3">
      <c r="D247" s="9" t="s">
        <v>6529</v>
      </c>
      <c r="E247" s="9"/>
      <c r="F247" s="9"/>
      <c r="G247" s="9"/>
      <c r="H247" s="9"/>
    </row>
    <row r="248" spans="4:13" ht="18" customHeight="1" x14ac:dyDescent="0.3">
      <c r="E248" s="12" t="s">
        <v>6530</v>
      </c>
    </row>
    <row r="249" spans="4:13" ht="18" customHeight="1" x14ac:dyDescent="0.3">
      <c r="E249" s="31" t="s">
        <v>6531</v>
      </c>
      <c r="F249" s="25"/>
      <c r="G249" s="25"/>
      <c r="H249" s="25"/>
      <c r="I249" s="25"/>
      <c r="J249" s="25"/>
      <c r="K249" s="25"/>
      <c r="L249" s="25"/>
      <c r="M249" s="25"/>
    </row>
    <row r="250" spans="4:13" ht="18" customHeight="1" x14ac:dyDescent="0.3">
      <c r="E250" s="44" t="s">
        <v>6448</v>
      </c>
      <c r="F250" s="25"/>
      <c r="G250" s="25"/>
      <c r="H250" s="25"/>
      <c r="I250" s="25"/>
      <c r="J250" s="25"/>
      <c r="K250" s="25"/>
      <c r="L250" s="25"/>
      <c r="M250" s="25"/>
    </row>
    <row r="251" spans="4:13" ht="18" customHeight="1" x14ac:dyDescent="0.3">
      <c r="E251" s="44" t="s">
        <v>6532</v>
      </c>
      <c r="F251" s="25"/>
      <c r="G251" s="25"/>
      <c r="H251" s="25"/>
      <c r="I251" s="25"/>
      <c r="J251" s="25"/>
      <c r="K251" s="25"/>
      <c r="L251" s="25"/>
      <c r="M251" s="25"/>
    </row>
    <row r="252" spans="4:13" ht="18" customHeight="1" x14ac:dyDescent="0.3">
      <c r="E252" s="44" t="s">
        <v>5175</v>
      </c>
      <c r="F252" s="25"/>
      <c r="G252" s="25"/>
      <c r="H252" s="25"/>
      <c r="I252" s="25"/>
      <c r="J252" s="25"/>
      <c r="K252" s="25"/>
      <c r="L252" s="25"/>
      <c r="M252" s="25"/>
    </row>
    <row r="253" spans="4:13" ht="18" customHeight="1" x14ac:dyDescent="0.3">
      <c r="E253" s="44" t="s">
        <v>5200</v>
      </c>
      <c r="F253" s="25"/>
      <c r="G253" s="25"/>
      <c r="H253" s="25"/>
      <c r="I253" s="25"/>
      <c r="J253" s="25"/>
      <c r="K253" s="25"/>
      <c r="L253" s="25"/>
      <c r="M253" s="25"/>
    </row>
    <row r="254" spans="4:13" ht="18" customHeight="1" x14ac:dyDescent="0.3">
      <c r="E254" s="60" t="s">
        <v>6533</v>
      </c>
      <c r="F254" s="15"/>
      <c r="G254" s="15"/>
      <c r="H254" s="15"/>
      <c r="I254" s="15"/>
      <c r="J254" s="15"/>
      <c r="K254" s="25"/>
      <c r="L254" s="25"/>
      <c r="M254" s="25"/>
    </row>
    <row r="255" spans="4:13" ht="18" customHeight="1" x14ac:dyDescent="0.3">
      <c r="E255" s="44" t="s">
        <v>6534</v>
      </c>
      <c r="F255" s="25"/>
      <c r="G255" s="25"/>
      <c r="H255" s="25"/>
      <c r="I255" s="25"/>
      <c r="J255" s="25"/>
      <c r="K255" s="25"/>
      <c r="L255" s="25"/>
      <c r="M255" s="25"/>
    </row>
    <row r="256" spans="4:13" ht="18" customHeight="1" x14ac:dyDescent="0.3">
      <c r="E256" s="44" t="s">
        <v>5189</v>
      </c>
      <c r="F256" s="25"/>
      <c r="G256" s="25"/>
      <c r="H256" s="25"/>
      <c r="I256" s="25"/>
      <c r="J256" s="25"/>
      <c r="K256" s="25"/>
      <c r="L256" s="25"/>
      <c r="M256" s="25"/>
    </row>
    <row r="257" spans="5:13" ht="18" customHeight="1" x14ac:dyDescent="0.3">
      <c r="E257" s="121" t="s">
        <v>5178</v>
      </c>
      <c r="F257" s="25"/>
      <c r="G257" s="25"/>
      <c r="H257" s="25"/>
      <c r="I257" s="25"/>
      <c r="J257" s="25"/>
      <c r="K257" s="25"/>
      <c r="L257" s="25"/>
      <c r="M257" s="25"/>
    </row>
    <row r="258" spans="5:13" ht="18" customHeight="1" x14ac:dyDescent="0.3">
      <c r="E258" s="13" t="s">
        <v>6535</v>
      </c>
    </row>
    <row r="259" spans="5:13" ht="18" customHeight="1" x14ac:dyDescent="0.3">
      <c r="E259" s="12" t="s">
        <v>6536</v>
      </c>
    </row>
    <row r="260" spans="5:13" ht="18" customHeight="1" x14ac:dyDescent="0.3">
      <c r="E260" s="123" t="s">
        <v>6537</v>
      </c>
      <c r="F260" s="124"/>
      <c r="G260" s="124"/>
      <c r="H260" s="124"/>
      <c r="I260" s="124"/>
      <c r="J260" s="124"/>
      <c r="K260" s="124"/>
      <c r="L260" s="124"/>
      <c r="M260" s="124"/>
    </row>
    <row r="261" spans="5:13" ht="18" customHeight="1" x14ac:dyDescent="0.3">
      <c r="E261" s="13" t="s">
        <v>6538</v>
      </c>
    </row>
    <row r="262" spans="5:13" ht="18" customHeight="1" x14ac:dyDescent="0.3">
      <c r="E262" s="12" t="s">
        <v>6539</v>
      </c>
    </row>
    <row r="263" spans="5:13" ht="18" customHeight="1" x14ac:dyDescent="0.3">
      <c r="E263" s="28" t="s">
        <v>6540</v>
      </c>
    </row>
    <row r="264" spans="5:13" ht="18" customHeight="1" x14ac:dyDescent="0.3">
      <c r="E264" s="13" t="s">
        <v>6541</v>
      </c>
    </row>
    <row r="265" spans="5:13" ht="18" customHeight="1" x14ac:dyDescent="0.3">
      <c r="E265" s="13" t="s">
        <v>6542</v>
      </c>
    </row>
    <row r="267" spans="5:13" ht="18" customHeight="1" x14ac:dyDescent="0.3">
      <c r="E267" s="11" t="s">
        <v>140</v>
      </c>
    </row>
    <row r="268" spans="5:13" ht="18" customHeight="1" x14ac:dyDescent="0.3">
      <c r="E268" s="11" t="s">
        <v>6543</v>
      </c>
    </row>
    <row r="269" spans="5:13" ht="18" customHeight="1" x14ac:dyDescent="0.3">
      <c r="E269" s="11" t="s">
        <v>6544</v>
      </c>
    </row>
    <row r="270" spans="5:13" ht="18" customHeight="1" x14ac:dyDescent="0.3">
      <c r="E270" s="13" t="s">
        <v>197</v>
      </c>
    </row>
    <row r="280" spans="4:33" ht="18" customHeight="1" x14ac:dyDescent="0.3">
      <c r="D280" s="9" t="s">
        <v>6545</v>
      </c>
      <c r="E280" s="9"/>
      <c r="F280" s="9"/>
      <c r="G280" s="9"/>
    </row>
    <row r="281" spans="4:33" ht="18" customHeight="1" x14ac:dyDescent="0.3">
      <c r="E281" t="s">
        <v>6546</v>
      </c>
    </row>
    <row r="282" spans="4:33" ht="18" customHeight="1" x14ac:dyDescent="0.3">
      <c r="G282" t="s">
        <v>6547</v>
      </c>
    </row>
    <row r="283" spans="4:33" ht="18" customHeight="1" x14ac:dyDescent="0.3">
      <c r="F283" s="155" t="s">
        <v>6548</v>
      </c>
      <c r="G283" s="155"/>
      <c r="H283" s="155"/>
      <c r="I283" s="155"/>
      <c r="J283" s="155"/>
      <c r="K283" s="155" t="s">
        <v>6549</v>
      </c>
      <c r="L283" s="155"/>
      <c r="M283" s="155"/>
      <c r="N283" s="155"/>
      <c r="O283" s="155"/>
      <c r="P283" s="155"/>
      <c r="Q283" s="155"/>
      <c r="R283" s="155"/>
      <c r="S283" s="155"/>
      <c r="T283" s="155"/>
      <c r="U283" s="155"/>
      <c r="V283" s="155" t="s">
        <v>999</v>
      </c>
      <c r="W283" s="155"/>
      <c r="X283" s="155"/>
      <c r="Y283" s="155"/>
      <c r="Z283" s="155"/>
      <c r="AA283" s="155"/>
      <c r="AB283" s="155"/>
      <c r="AC283" s="155"/>
      <c r="AD283" s="155"/>
      <c r="AE283" s="155"/>
      <c r="AF283" s="155"/>
      <c r="AG283" s="155"/>
    </row>
    <row r="284" spans="4:33" ht="46.5" customHeight="1" x14ac:dyDescent="0.3">
      <c r="F284" s="148" t="s">
        <v>6550</v>
      </c>
      <c r="G284" s="148"/>
      <c r="H284" s="148"/>
      <c r="I284" s="148"/>
      <c r="J284" s="148"/>
      <c r="K284" s="151" t="s">
        <v>6558</v>
      </c>
      <c r="L284" s="150"/>
      <c r="M284" s="150"/>
      <c r="N284" s="150"/>
      <c r="O284" s="150"/>
      <c r="P284" s="150"/>
      <c r="Q284" s="150"/>
      <c r="R284" s="150"/>
      <c r="S284" s="150"/>
      <c r="T284" s="150"/>
      <c r="U284" s="150"/>
      <c r="V284" s="151" t="s">
        <v>6551</v>
      </c>
      <c r="W284" s="150"/>
      <c r="X284" s="150"/>
      <c r="Y284" s="150"/>
      <c r="Z284" s="150"/>
      <c r="AA284" s="150"/>
      <c r="AB284" s="150"/>
      <c r="AC284" s="150"/>
      <c r="AD284" s="150"/>
      <c r="AE284" s="150"/>
      <c r="AF284" s="150"/>
      <c r="AG284" s="150"/>
    </row>
    <row r="285" spans="4:33" ht="54.75" customHeight="1" x14ac:dyDescent="0.3">
      <c r="F285" s="148" t="s">
        <v>6552</v>
      </c>
      <c r="G285" s="148"/>
      <c r="H285" s="148"/>
      <c r="I285" s="148"/>
      <c r="J285" s="148"/>
      <c r="K285" s="151" t="s">
        <v>6553</v>
      </c>
      <c r="L285" s="150"/>
      <c r="M285" s="150"/>
      <c r="N285" s="150"/>
      <c r="O285" s="150"/>
      <c r="P285" s="150"/>
      <c r="Q285" s="150"/>
      <c r="R285" s="150"/>
      <c r="S285" s="150"/>
      <c r="T285" s="150"/>
      <c r="U285" s="150"/>
      <c r="V285" s="151" t="s">
        <v>6554</v>
      </c>
      <c r="W285" s="150"/>
      <c r="X285" s="150"/>
      <c r="Y285" s="150"/>
      <c r="Z285" s="150"/>
      <c r="AA285" s="150"/>
      <c r="AB285" s="150"/>
      <c r="AC285" s="150"/>
      <c r="AD285" s="150"/>
      <c r="AE285" s="150"/>
      <c r="AF285" s="150"/>
      <c r="AG285" s="150"/>
    </row>
    <row r="286" spans="4:33" ht="56.25" customHeight="1" x14ac:dyDescent="0.3">
      <c r="F286" s="148" t="s">
        <v>6555</v>
      </c>
      <c r="G286" s="148"/>
      <c r="H286" s="148"/>
      <c r="I286" s="148"/>
      <c r="J286" s="148"/>
      <c r="K286" s="151" t="s">
        <v>6556</v>
      </c>
      <c r="L286" s="150"/>
      <c r="M286" s="150"/>
      <c r="N286" s="150"/>
      <c r="O286" s="150"/>
      <c r="P286" s="150"/>
      <c r="Q286" s="150"/>
      <c r="R286" s="150"/>
      <c r="S286" s="150"/>
      <c r="T286" s="150"/>
      <c r="U286" s="150"/>
      <c r="V286" s="151" t="s">
        <v>6557</v>
      </c>
      <c r="W286" s="150"/>
      <c r="X286" s="150"/>
      <c r="Y286" s="150"/>
      <c r="Z286" s="150"/>
      <c r="AA286" s="150"/>
      <c r="AB286" s="150"/>
      <c r="AC286" s="150"/>
      <c r="AD286" s="150"/>
      <c r="AE286" s="150"/>
      <c r="AF286" s="150"/>
      <c r="AG286" s="150"/>
    </row>
    <row r="288" spans="4:33" ht="18" customHeight="1" x14ac:dyDescent="0.3">
      <c r="F288" s="9" t="s">
        <v>6559</v>
      </c>
      <c r="G288" s="9"/>
    </row>
    <row r="290" spans="7:12" ht="18" customHeight="1" x14ac:dyDescent="0.3">
      <c r="G290" s="11" t="s">
        <v>6566</v>
      </c>
    </row>
    <row r="291" spans="7:12" ht="18" customHeight="1" x14ac:dyDescent="0.3">
      <c r="G291" s="13" t="s">
        <v>6567</v>
      </c>
    </row>
    <row r="292" spans="7:12" ht="18" customHeight="1" x14ac:dyDescent="0.3">
      <c r="G292" s="13" t="s">
        <v>6568</v>
      </c>
      <c r="H292" t="s">
        <v>6561</v>
      </c>
    </row>
    <row r="293" spans="7:12" ht="18" customHeight="1" x14ac:dyDescent="0.3">
      <c r="G293" s="13" t="s">
        <v>6569</v>
      </c>
      <c r="H293" t="s">
        <v>6562</v>
      </c>
    </row>
    <row r="294" spans="7:12" ht="18" customHeight="1" x14ac:dyDescent="0.3">
      <c r="G294" s="13" t="s">
        <v>6570</v>
      </c>
      <c r="H294" t="s">
        <v>6563</v>
      </c>
    </row>
    <row r="295" spans="7:12" ht="18" customHeight="1" x14ac:dyDescent="0.3">
      <c r="G295" s="13" t="s">
        <v>6571</v>
      </c>
      <c r="H295" t="s">
        <v>6560</v>
      </c>
    </row>
    <row r="296" spans="7:12" ht="18" customHeight="1" x14ac:dyDescent="0.3">
      <c r="G296" s="13" t="s">
        <v>6572</v>
      </c>
    </row>
    <row r="297" spans="7:12" ht="18" customHeight="1" x14ac:dyDescent="0.3">
      <c r="G297" s="13" t="s">
        <v>6580</v>
      </c>
      <c r="H297" s="16"/>
      <c r="I297" s="16"/>
      <c r="J297" s="16"/>
      <c r="K297" s="16"/>
      <c r="L297" s="16"/>
    </row>
    <row r="298" spans="7:12" ht="18" customHeight="1" x14ac:dyDescent="0.3">
      <c r="G298" s="13" t="s">
        <v>6573</v>
      </c>
    </row>
    <row r="299" spans="7:12" ht="18" customHeight="1" x14ac:dyDescent="0.3">
      <c r="G299" s="13" t="s">
        <v>6574</v>
      </c>
      <c r="H299" t="s">
        <v>6435</v>
      </c>
    </row>
    <row r="300" spans="7:12" ht="18" customHeight="1" x14ac:dyDescent="0.3">
      <c r="G300" s="13" t="s">
        <v>6304</v>
      </c>
    </row>
    <row r="301" spans="7:12" ht="18" customHeight="1" x14ac:dyDescent="0.3">
      <c r="G301" s="13" t="s">
        <v>6305</v>
      </c>
    </row>
    <row r="302" spans="7:12" ht="18" customHeight="1" x14ac:dyDescent="0.3">
      <c r="G302" s="13" t="s">
        <v>6575</v>
      </c>
      <c r="H302" t="s">
        <v>6564</v>
      </c>
    </row>
    <row r="303" spans="7:12" ht="18" customHeight="1" x14ac:dyDescent="0.3">
      <c r="G303" s="13" t="s">
        <v>6576</v>
      </c>
      <c r="H303" s="56" t="s">
        <v>6565</v>
      </c>
      <c r="I303" s="16"/>
      <c r="J303" s="16"/>
      <c r="K303" s="16"/>
    </row>
    <row r="304" spans="7:12" ht="18" customHeight="1" x14ac:dyDescent="0.3">
      <c r="G304" s="13" t="s">
        <v>6577</v>
      </c>
    </row>
    <row r="305" spans="7:8" ht="18" customHeight="1" x14ac:dyDescent="0.3">
      <c r="G305" s="13" t="s">
        <v>6578</v>
      </c>
      <c r="H305" t="s">
        <v>5182</v>
      </c>
    </row>
    <row r="306" spans="7:8" ht="18" customHeight="1" x14ac:dyDescent="0.3">
      <c r="G306" s="13" t="s">
        <v>6304</v>
      </c>
    </row>
    <row r="307" spans="7:8" ht="18" customHeight="1" x14ac:dyDescent="0.3">
      <c r="G307" s="13" t="s">
        <v>6579</v>
      </c>
    </row>
    <row r="310" spans="7:8" ht="18" customHeight="1" x14ac:dyDescent="0.3">
      <c r="G310" s="11" t="s">
        <v>6581</v>
      </c>
    </row>
    <row r="311" spans="7:8" ht="18" customHeight="1" x14ac:dyDescent="0.3">
      <c r="G311" s="13" t="s">
        <v>2074</v>
      </c>
    </row>
    <row r="312" spans="7:8" ht="18" customHeight="1" x14ac:dyDescent="0.3">
      <c r="G312" s="13" t="s">
        <v>6582</v>
      </c>
    </row>
    <row r="313" spans="7:8" ht="18" customHeight="1" x14ac:dyDescent="0.3">
      <c r="G313" s="13" t="s">
        <v>2245</v>
      </c>
    </row>
    <row r="314" spans="7:8" ht="18" customHeight="1" x14ac:dyDescent="0.3">
      <c r="G314" s="13" t="s">
        <v>6583</v>
      </c>
    </row>
    <row r="315" spans="7:8" ht="18" customHeight="1" x14ac:dyDescent="0.3">
      <c r="G315" s="13" t="s">
        <v>6448</v>
      </c>
    </row>
    <row r="316" spans="7:8" ht="18" customHeight="1" x14ac:dyDescent="0.3">
      <c r="G316" s="13" t="s">
        <v>6584</v>
      </c>
    </row>
    <row r="317" spans="7:8" ht="18" customHeight="1" x14ac:dyDescent="0.3">
      <c r="G317" s="13" t="s">
        <v>5175</v>
      </c>
    </row>
    <row r="318" spans="7:8" ht="18" customHeight="1" x14ac:dyDescent="0.3">
      <c r="G318" s="13" t="s">
        <v>6585</v>
      </c>
    </row>
    <row r="319" spans="7:8" ht="18" customHeight="1" x14ac:dyDescent="0.3">
      <c r="G319" s="13" t="s">
        <v>5189</v>
      </c>
    </row>
    <row r="320" spans="7:8" ht="18" customHeight="1" x14ac:dyDescent="0.3">
      <c r="G320" s="63" t="s">
        <v>5178</v>
      </c>
    </row>
    <row r="321" spans="7:7" ht="18" customHeight="1" x14ac:dyDescent="0.3">
      <c r="G321" s="12" t="s">
        <v>6586</v>
      </c>
    </row>
    <row r="322" spans="7:7" ht="18" customHeight="1" x14ac:dyDescent="0.3">
      <c r="G322" s="11" t="s">
        <v>6587</v>
      </c>
    </row>
    <row r="323" spans="7:7" ht="18" customHeight="1" x14ac:dyDescent="0.3">
      <c r="G323" s="11" t="s">
        <v>141</v>
      </c>
    </row>
    <row r="325" spans="7:7" ht="18" customHeight="1" x14ac:dyDescent="0.3">
      <c r="G325" s="11" t="s">
        <v>6588</v>
      </c>
    </row>
    <row r="326" spans="7:7" ht="18" customHeight="1" x14ac:dyDescent="0.3">
      <c r="G326" s="13" t="s">
        <v>2074</v>
      </c>
    </row>
    <row r="327" spans="7:7" ht="18" customHeight="1" x14ac:dyDescent="0.3">
      <c r="G327" s="13" t="s">
        <v>6589</v>
      </c>
    </row>
    <row r="328" spans="7:7" ht="18" customHeight="1" x14ac:dyDescent="0.3">
      <c r="G328" s="13" t="s">
        <v>2245</v>
      </c>
    </row>
    <row r="329" spans="7:7" ht="18" customHeight="1" x14ac:dyDescent="0.3">
      <c r="G329" s="13" t="s">
        <v>6590</v>
      </c>
    </row>
    <row r="330" spans="7:7" ht="18" customHeight="1" x14ac:dyDescent="0.3">
      <c r="G330" s="13" t="s">
        <v>6448</v>
      </c>
    </row>
    <row r="331" spans="7:7" ht="18" customHeight="1" x14ac:dyDescent="0.3">
      <c r="G331" s="13" t="s">
        <v>6591</v>
      </c>
    </row>
    <row r="332" spans="7:7" ht="18" customHeight="1" x14ac:dyDescent="0.3">
      <c r="G332" s="13" t="s">
        <v>6592</v>
      </c>
    </row>
    <row r="333" spans="7:7" ht="18" customHeight="1" x14ac:dyDescent="0.3">
      <c r="G333" s="13" t="s">
        <v>5175</v>
      </c>
    </row>
    <row r="334" spans="7:7" ht="18" customHeight="1" x14ac:dyDescent="0.3">
      <c r="G334" s="13" t="s">
        <v>6593</v>
      </c>
    </row>
    <row r="335" spans="7:7" ht="18" customHeight="1" x14ac:dyDescent="0.3">
      <c r="G335" s="13" t="s">
        <v>6594</v>
      </c>
    </row>
    <row r="336" spans="7:7" ht="18" customHeight="1" x14ac:dyDescent="0.3">
      <c r="G336" s="13" t="s">
        <v>6595</v>
      </c>
    </row>
    <row r="337" spans="7:7" ht="18" customHeight="1" x14ac:dyDescent="0.3">
      <c r="G337" s="13" t="s">
        <v>6596</v>
      </c>
    </row>
    <row r="338" spans="7:7" ht="18" customHeight="1" x14ac:dyDescent="0.3">
      <c r="G338" s="13" t="s">
        <v>6597</v>
      </c>
    </row>
    <row r="339" spans="7:7" ht="18" customHeight="1" x14ac:dyDescent="0.3">
      <c r="G339" s="13" t="s">
        <v>6598</v>
      </c>
    </row>
    <row r="340" spans="7:7" ht="18" customHeight="1" x14ac:dyDescent="0.3">
      <c r="G340" s="13" t="s">
        <v>6599</v>
      </c>
    </row>
    <row r="341" spans="7:7" ht="18" customHeight="1" x14ac:dyDescent="0.3">
      <c r="G341" s="13" t="s">
        <v>6336</v>
      </c>
    </row>
    <row r="342" spans="7:7" ht="18" customHeight="1" x14ac:dyDescent="0.3">
      <c r="G342" s="13" t="s">
        <v>6600</v>
      </c>
    </row>
    <row r="343" spans="7:7" ht="18" customHeight="1" x14ac:dyDescent="0.3">
      <c r="G343" s="13" t="s">
        <v>6601</v>
      </c>
    </row>
    <row r="344" spans="7:7" ht="18" customHeight="1" x14ac:dyDescent="0.3">
      <c r="G344" s="13" t="s">
        <v>6602</v>
      </c>
    </row>
    <row r="345" spans="7:7" ht="18" customHeight="1" x14ac:dyDescent="0.3">
      <c r="G345" s="13" t="s">
        <v>6603</v>
      </c>
    </row>
    <row r="346" spans="7:7" ht="18" customHeight="1" x14ac:dyDescent="0.3">
      <c r="G346" s="13" t="s">
        <v>3127</v>
      </c>
    </row>
    <row r="347" spans="7:7" ht="18" customHeight="1" x14ac:dyDescent="0.3">
      <c r="G347" s="13" t="s">
        <v>6604</v>
      </c>
    </row>
    <row r="348" spans="7:7" ht="18" customHeight="1" x14ac:dyDescent="0.3">
      <c r="G348" s="13" t="s">
        <v>6605</v>
      </c>
    </row>
    <row r="349" spans="7:7" ht="18" customHeight="1" x14ac:dyDescent="0.3">
      <c r="G349" s="13" t="s">
        <v>6606</v>
      </c>
    </row>
    <row r="350" spans="7:7" ht="18" customHeight="1" x14ac:dyDescent="0.3">
      <c r="G350" s="13" t="s">
        <v>6336</v>
      </c>
    </row>
    <row r="351" spans="7:7" ht="18" customHeight="1" x14ac:dyDescent="0.3">
      <c r="G351" s="13" t="s">
        <v>6607</v>
      </c>
    </row>
    <row r="352" spans="7:7" ht="18" customHeight="1" x14ac:dyDescent="0.3">
      <c r="G352" s="13" t="s">
        <v>5189</v>
      </c>
    </row>
    <row r="353" spans="7:9" ht="18" customHeight="1" x14ac:dyDescent="0.3">
      <c r="G353" s="63" t="s">
        <v>5178</v>
      </c>
    </row>
    <row r="354" spans="7:9" ht="18" customHeight="1" x14ac:dyDescent="0.3">
      <c r="G354" s="11" t="s">
        <v>6608</v>
      </c>
    </row>
    <row r="355" spans="7:9" ht="18" customHeight="1" x14ac:dyDescent="0.3">
      <c r="G355" s="11" t="s">
        <v>6609</v>
      </c>
    </row>
    <row r="356" spans="7:9" ht="18" customHeight="1" x14ac:dyDescent="0.3">
      <c r="G356" s="11" t="s">
        <v>6610</v>
      </c>
    </row>
    <row r="358" spans="7:9" ht="18" customHeight="1" x14ac:dyDescent="0.3">
      <c r="G358" s="125" t="s">
        <v>6611</v>
      </c>
      <c r="H358" s="126"/>
      <c r="I358" s="126"/>
    </row>
    <row r="359" spans="7:9" ht="18" customHeight="1" x14ac:dyDescent="0.3">
      <c r="H359" t="s">
        <v>6612</v>
      </c>
    </row>
  </sheetData>
  <mergeCells count="66">
    <mergeCell ref="F285:J285"/>
    <mergeCell ref="K285:U285"/>
    <mergeCell ref="V285:AG285"/>
    <mergeCell ref="F286:J286"/>
    <mergeCell ref="K286:U286"/>
    <mergeCell ref="V286:AG286"/>
    <mergeCell ref="F283:J283"/>
    <mergeCell ref="K283:U283"/>
    <mergeCell ref="V283:AG283"/>
    <mergeCell ref="F284:J284"/>
    <mergeCell ref="K284:U284"/>
    <mergeCell ref="V284:AG284"/>
    <mergeCell ref="E112:I112"/>
    <mergeCell ref="J112:T112"/>
    <mergeCell ref="E113:I113"/>
    <mergeCell ref="J113:T113"/>
    <mergeCell ref="E114:I114"/>
    <mergeCell ref="J114:T114"/>
    <mergeCell ref="E111:I111"/>
    <mergeCell ref="J111:T111"/>
    <mergeCell ref="C41:G41"/>
    <mergeCell ref="H41:V41"/>
    <mergeCell ref="C42:G42"/>
    <mergeCell ref="H42:V42"/>
    <mergeCell ref="C43:G43"/>
    <mergeCell ref="H43:V43"/>
    <mergeCell ref="C38:G38"/>
    <mergeCell ref="H38:V38"/>
    <mergeCell ref="C39:G39"/>
    <mergeCell ref="H39:V39"/>
    <mergeCell ref="C40:G40"/>
    <mergeCell ref="H40:V40"/>
    <mergeCell ref="C24:G24"/>
    <mergeCell ref="H24:V24"/>
    <mergeCell ref="C22:G22"/>
    <mergeCell ref="C23:G23"/>
    <mergeCell ref="H22:V22"/>
    <mergeCell ref="H23:V23"/>
    <mergeCell ref="C20:G20"/>
    <mergeCell ref="C21:G21"/>
    <mergeCell ref="H20:V20"/>
    <mergeCell ref="H21:V21"/>
    <mergeCell ref="C16:G16"/>
    <mergeCell ref="H16:N16"/>
    <mergeCell ref="O16:V16"/>
    <mergeCell ref="C17:G17"/>
    <mergeCell ref="H17:N17"/>
    <mergeCell ref="O17:V17"/>
    <mergeCell ref="C14:G14"/>
    <mergeCell ref="H14:N14"/>
    <mergeCell ref="O14:V14"/>
    <mergeCell ref="C15:G15"/>
    <mergeCell ref="H15:N15"/>
    <mergeCell ref="O15:V15"/>
    <mergeCell ref="C12:G12"/>
    <mergeCell ref="H12:N12"/>
    <mergeCell ref="O12:V12"/>
    <mergeCell ref="C13:G13"/>
    <mergeCell ref="H13:N13"/>
    <mergeCell ref="O13:V13"/>
    <mergeCell ref="A1:A8"/>
    <mergeCell ref="B2:F2"/>
    <mergeCell ref="B3:F3"/>
    <mergeCell ref="B4:F4"/>
    <mergeCell ref="B5:F5"/>
    <mergeCell ref="B8:F8"/>
  </mergeCells>
  <phoneticPr fontId="2" type="noConversion"/>
  <hyperlinks>
    <hyperlink ref="A1:A8" location="목차!A1" display="목차!A1" xr:uid="{00000000-0004-0000-0800-000000000000}"/>
    <hyperlink ref="A8" location="목차!A1" display="목차!A1" xr:uid="{00000000-0004-0000-0800-000001000000}"/>
    <hyperlink ref="G8" r:id="rId1" xr:uid="{00000000-0004-0000-0800-000002000000}"/>
    <hyperlink ref="A37" location="temp!A1" display="^" xr:uid="{00000000-0004-0000-0800-000003000000}"/>
    <hyperlink ref="G5" r:id="rId2" xr:uid="{00000000-0004-0000-0800-000004000000}"/>
    <hyperlink ref="G2" r:id="rId3" xr:uid="{00000000-0004-0000-0800-000005000000}"/>
    <hyperlink ref="G3" r:id="rId4" xr:uid="{00000000-0004-0000-0800-000006000000}"/>
    <hyperlink ref="G4" r:id="rId5" xr:uid="{00000000-0004-0000-0800-000007000000}"/>
    <hyperlink ref="G6" r:id="rId6" xr:uid="{00000000-0004-0000-0800-000008000000}"/>
    <hyperlink ref="G7" r:id="rId7" xr:uid="{00000000-0004-0000-0800-000009000000}"/>
    <hyperlink ref="A107" location="temp!A1" display="^" xr:uid="{00000000-0004-0000-0800-00000A000000}"/>
  </hyperlinks>
  <pageMargins left="0.7" right="0.7" top="0.75" bottom="0.75" header="0.3" footer="0.3"/>
  <pageSetup paperSize="9" orientation="portrait" horizontalDpi="4294967292" r:id="rId8"/>
  <drawing r:id="rId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32</vt:i4>
      </vt:variant>
    </vt:vector>
  </HeadingPairs>
  <TitlesOfParts>
    <vt:vector size="32" baseType="lpstr">
      <vt:lpstr>목차</vt:lpstr>
      <vt:lpstr>temp</vt:lpstr>
      <vt:lpstr>용어집</vt:lpstr>
      <vt:lpstr>temp (2)</vt:lpstr>
      <vt:lpstr>VIEW_1004</vt:lpstr>
      <vt:lpstr>테이블 정의서</vt:lpstr>
      <vt:lpstr>index</vt:lpstr>
      <vt:lpstr>PACKAGE_0930</vt:lpstr>
      <vt:lpstr>SP_0929</vt:lpstr>
      <vt:lpstr>EXCEPTION_0929</vt:lpstr>
      <vt:lpstr>PLSQL_0928</vt:lpstr>
      <vt:lpstr>PLSQL_0926</vt:lpstr>
      <vt:lpstr>JDBC</vt:lpstr>
      <vt:lpstr>PAGING_0923</vt:lpstr>
      <vt:lpstr>SEQUENCE_0923</vt:lpstr>
      <vt:lpstr>FK_0923</vt:lpstr>
      <vt:lpstr>TCL_0922</vt:lpstr>
      <vt:lpstr>exerd_0922</vt:lpstr>
      <vt:lpstr>DML_0920</vt:lpstr>
      <vt:lpstr>data_dictionary_0920</vt:lpstr>
      <vt:lpstr>DDL_0919</vt:lpstr>
      <vt:lpstr>USER_MNG_0919</vt:lpstr>
      <vt:lpstr>SUB_QUERY_0919</vt:lpstr>
      <vt:lpstr>JOIN_0916</vt:lpstr>
      <vt:lpstr>MULTIROW_FUNCTION_0915</vt:lpstr>
      <vt:lpstr>MULTIROW_FUNCTION_0914</vt:lpstr>
      <vt:lpstr>CASE_0914</vt:lpstr>
      <vt:lpstr>DATE_FUNCTION_0913</vt:lpstr>
      <vt:lpstr>NUMBER_FUNCTION_0913</vt:lpstr>
      <vt:lpstr>SINGLE LOW FUNCTION_0908</vt:lpstr>
      <vt:lpstr>SELECT_0907</vt:lpstr>
      <vt:lpstr>oracle_설치_0906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ITSC</dc:creator>
  <cp:lastModifiedBy>jci12</cp:lastModifiedBy>
  <dcterms:created xsi:type="dcterms:W3CDTF">2022-07-18T04:17:03Z</dcterms:created>
  <dcterms:modified xsi:type="dcterms:W3CDTF">2022-11-04T11:08:53Z</dcterms:modified>
</cp:coreProperties>
</file>